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<sst xmlns="http://schemas.openxmlformats.org/spreadsheetml/2006/main" count="150" uniqueCount="117">
  <si>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</si>
  <si>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</si>
  <si>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</si>
  <si>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</si>
  <si>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</si>
  <si>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</si>
  <si>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</si>
  <si>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</si>
  <si>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</si>
  <si>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</si>
  <si>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</si>
  <si>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</si>
  <si>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</si>
  <si>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</si>
  <si>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</si>
  <si>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</si>
  <si>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</si>
  <si>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</si>
  <si>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</si>
  <si>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</si>
  <si>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</si>
  <si>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</si>
  <si>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</si>
  <si>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</si>
  <si>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</si>
  <si>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</si>
  <si>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</si>
  <si>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</si>
  <si>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</si>
  <si>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</si>
  <si>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</si>
  <si>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</si>
  <si>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</si>
  <si>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Telefone:</t>
  </si>
  <si>
    <t>E-mail</t>
  </si>
  <si>
    <t>Para o caso de assinatura do contrato e/ou envio da nota de empenho, bem como demais condições de participação,  informamos:</t>
  </si>
  <si>
    <t>Não faça modificações na planilha original. A mesma poderá apresentar problemas de leitura, invalidando sua proposta.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</si>
  <si>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</si>
  <si>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</si>
  <si>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</si>
  <si>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</si>
  <si>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</si>
  <si>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</si>
  <si>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</si>
  <si>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</si>
  <si>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</si>
  <si>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</si>
  <si>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</si>
  <si>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</si>
  <si>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</si>
  <si>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</si>
  <si>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</si>
  <si>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</si>
  <si>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</si>
  <si>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</si>
  <si>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</si>
  <si>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</si>
  <si>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</si>
  <si>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</si>
  <si>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</si>
  <si>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</si>
  <si>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</si>
  <si>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</si>
  <si>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</si>
  <si>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</si>
  <si>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</si>
  <si>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</si>
  <si>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</si>
  <si>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</si>
  <si>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Total Lote 4</t>
  </si>
  <si>
    <t>Total Lote 3</t>
  </si>
  <si>
    <t>Total Lote 2</t>
  </si>
  <si>
    <t>Total Lote 1</t>
  </si>
  <si>
    <t>PGEA nº 01264.000.028/2022</t>
  </si>
  <si>
    <t>Motobomba centrífuga multiestágios,  7,5 cv - conexões roscáveis 1 1/2" - 220 V trifásica - 12 a 14 m³/h a 85 mCA, rotor de bronze e selo de Viton  - Referência: Schneider ME-BR 2375 V.</t>
  </si>
  <si>
    <t>Inversor de Frequência marca WEG modelo CFW500, 28 A - 220 V trifásica, IP20, com demais especificações conforme folha de dados do Anexo I. Código CFW500D28P0T2DB20G2.</t>
  </si>
  <si>
    <t xml:space="preserve">Disjuntor tripolar caixa moldada 63 A, capacidade de interrupção de 36 kA (380V), proteção de sobrecarga e curto-circuíto fixas, com base de fixação rápida para trilho DIN. Dimensões máximas (A x L x P) = 122 x 78 x 71 mm. Referência: WEG DWB160N63-3DX.
</t>
  </si>
  <si>
    <t>Cabo unipolar antichama 4,0 mm² - 0,6/1kV, condutor em fios de cobre eletrolítico, têmpera mole, encordoamento com formação classe 2, isolação de policroreto de vinila (PVC) ou HEPR - 70/90 °C, cobertura PVC ST1/ST2 - NBR 7288/7286.</t>
  </si>
  <si>
    <t>Cabo PP 2 x 0,75 mm² antichama.</t>
  </si>
  <si>
    <t>Chave comutadora 3 posições (45°), 10 A, 2 contatos NA, para furação 22 mm, manopla curta.</t>
  </si>
  <si>
    <t>Terminal tubular simples 4,0 mm², com isolamento em nylon retardante a chama.</t>
  </si>
  <si>
    <t>Terminal tipo anel simples 4,0 mm², com isolamento em nylon retardante a chama.</t>
  </si>
  <si>
    <t>Terminal tubular simples 0,75 mm², com isolamento em nylon retardante a chama.</t>
  </si>
  <si>
    <t>Abraçadeira de nylon tipo tira 3,6 x 250 mm</t>
  </si>
  <si>
    <t>Tubo PVC marrom 40 mm</t>
  </si>
  <si>
    <t>Adaptador PVC marrom solda/rosca curto, rosca macho, 40 x 1 1/2"</t>
  </si>
  <si>
    <t>Adaptador PVC marrom solda/rosca curto, rosca macho, 40 x 1 1/4"</t>
  </si>
  <si>
    <t>União PVC  marrom soldável 40 mm</t>
  </si>
  <si>
    <t>Tubo CPVC 22 mm</t>
  </si>
  <si>
    <t>Tubo CPVC 35 mm</t>
  </si>
  <si>
    <t>Tubo CPVC 42 mm</t>
  </si>
  <si>
    <t>Conector CPVC solda/rosca, rosca macho, 42 x 1 1/2"</t>
  </si>
  <si>
    <t>Conector CPVC solda/rosca, rosca macho, 35 x 1 1/4"</t>
  </si>
  <si>
    <t>Conector CPVC solda/rosca, rosca macho, 22 x 1/2"</t>
  </si>
  <si>
    <t>Tê CPVC soldável com redução central - 35 x 22</t>
  </si>
  <si>
    <t>Joelho 90° CPV 35 mm</t>
  </si>
  <si>
    <t>União CPVC soldável 35 mm (soldável nas pontas com união central por elementos rosqueados)</t>
  </si>
  <si>
    <t>Redução CPVC soldável 42 x 35 mm</t>
  </si>
  <si>
    <t>Válvula de esfera monobloco para água, com alavanca, em latão niquelado, passagem plena, vedação PTFE, rosca BSP 1/2", 435 psi</t>
  </si>
  <si>
    <t>Válvula de esfera monobloco para água, com alavanca, em latão niquelado, passagem plena, vedação PTFE, rosca BSP 1 1/4", 435 psi</t>
  </si>
  <si>
    <t>Válvula de retenção tipo portinhola, em latão, BSP 1 1/4"</t>
  </si>
  <si>
    <t>Manômetro reto para água, 0 - 16 bar, glicerinado, diâmetro mínimo 63 mm, rosca BSP 1/2" (ou com adaptador)</t>
  </si>
  <si>
    <t>Manômetro reto para água, 0 - 10 bar,  diâmetro  100 mm, rosca BSP 1/2"</t>
  </si>
  <si>
    <t>Luva de bronze para solda em tubo de cobre 42 mm</t>
  </si>
  <si>
    <t>Adesivo PVC 175 g</t>
  </si>
  <si>
    <t>Adesivo CPVC 175 g</t>
  </si>
  <si>
    <t>Solda estanho 500 g para solda de tubos e conexões de cobre. Fio 2,4 mm</t>
  </si>
  <si>
    <t>Pasta fluxo para solda estanho em tubos de cobre</t>
  </si>
  <si>
    <t>PEÇA</t>
  </si>
  <si>
    <t>METRO</t>
  </si>
  <si>
    <t xml:space="preserve">METRO </t>
  </si>
  <si>
    <t xml:space="preserve">UNIDADE </t>
  </si>
  <si>
    <t>ROLO</t>
  </si>
  <si>
    <t>LATA</t>
  </si>
  <si>
    <t>LOTE</t>
  </si>
  <si>
    <t>MENOR PREÇO POR LOTE</t>
  </si>
  <si>
    <t>Pregão Eletrônico nº 30/2022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</si>
</sst>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_-[$R$-416]\ * #,##0.00_-;\-[$R$-416]\ * #,##0.00_-;_-[$R$-416]\ * &quot;-&quot;??_-;_-@_-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4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183" fontId="1" fillId="33" borderId="11" xfId="0" applyNumberFormat="1" applyFont="1" applyFill="1" applyBorder="1" applyAlignment="1" applyProtection="1">
      <alignment horizontal="right" vertical="center"/>
      <protection locked="0"/>
    </xf>
    <xf numFmtId="183" fontId="1" fillId="0" borderId="12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18" xfId="0" applyFont="1" applyFill="1" applyBorder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justify" vertical="center" wrapText="1"/>
      <protection/>
    </xf>
    <xf numFmtId="0" fontId="1" fillId="33" borderId="12" xfId="0" applyFont="1" applyFill="1" applyBorder="1" applyAlignment="1" applyProtection="1">
      <alignment horizontal="justify" vertical="justify" wrapText="1"/>
      <protection/>
    </xf>
    <xf numFmtId="0" fontId="1" fillId="33" borderId="11" xfId="0" applyFont="1" applyFill="1" applyBorder="1" applyAlignment="1" applyProtection="1">
      <alignment horizontal="justify" vertical="justify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="72" zoomScaleNormal="72" zoomScalePageLayoutView="0" workbookViewId="0" topLeftCell="B43">
      <selection activeCell="C12" sqref="C12"/>
    </sheetView>
  </sheetViews>
  <sheetFormatPr defaultColWidth="9.140625" defaultRowHeight="19.5" customHeight="1"/>
  <cols>
    <col min="1" max="1" width="4.421875" style="1" hidden="1" customWidth="1"/>
    <col min="2" max="2" width="8.57421875" style="2" customWidth="1"/>
    <col min="3" max="3" width="65.00390625" style="44" customWidth="1"/>
    <col min="4" max="4" width="13.57421875" style="3" customWidth="1"/>
    <col min="5" max="5" width="18.8515625" style="3" customWidth="1"/>
    <col min="6" max="6" width="25.00390625" style="10" customWidth="1"/>
    <col min="7" max="7" width="23.421875" style="10" customWidth="1"/>
    <col min="8" max="8" width="14.28125" style="4" customWidth="1"/>
    <col min="9" max="9" width="23.421875" style="7" customWidth="1"/>
    <col min="10" max="11" width="0" style="4" hidden="1" customWidth="1"/>
    <col min="12" max="12" width="9.140625" style="4" customWidth="1"/>
    <col min="13" max="13" width="17.28125" style="4" bestFit="1" customWidth="1"/>
    <col min="14" max="16384" width="9.140625" style="4" customWidth="1"/>
  </cols>
  <sheetData>
    <row r="1" spans="2:9" ht="19.5" customHeight="1">
      <c r="B1" s="59" t="s">
        <v>19</v>
      </c>
      <c r="C1" s="60"/>
      <c r="D1" s="60"/>
      <c r="E1" s="60"/>
      <c r="F1" s="60"/>
      <c r="G1" s="60"/>
      <c r="H1" s="60"/>
      <c r="I1" s="60"/>
    </row>
    <row r="2" spans="2:9" ht="19.5" customHeight="1">
      <c r="B2" s="59" t="s">
        <v>26</v>
      </c>
      <c r="C2" s="60"/>
      <c r="D2" s="60"/>
      <c r="E2" s="60"/>
      <c r="F2" s="60"/>
      <c r="G2" s="60"/>
      <c r="H2" s="60"/>
      <c r="I2" s="60"/>
    </row>
    <row r="3" spans="3:7" ht="19.5" customHeight="1">
      <c r="C3" s="5"/>
      <c r="D3" s="55" t="s">
        <v>115</v>
      </c>
      <c r="E3" s="55"/>
      <c r="F3" s="55"/>
      <c r="G3" s="6"/>
    </row>
    <row r="4" spans="3:7" ht="19.5" customHeight="1">
      <c r="C4" s="5"/>
      <c r="D4" s="54"/>
      <c r="E4" s="54"/>
      <c r="F4" s="54"/>
      <c r="G4" s="6"/>
    </row>
    <row r="5" spans="3:7" ht="19.5" customHeight="1">
      <c r="C5" s="83" t="s">
        <v>116</v>
      </c>
      <c r="D5" s="8"/>
      <c r="E5" s="65" t="s">
        <v>73</v>
      </c>
      <c r="F5" s="65"/>
      <c r="G5" s="6"/>
    </row>
    <row r="6" spans="3:5" ht="19.5" customHeight="1">
      <c r="C6" s="9"/>
      <c r="E6" s="2"/>
    </row>
    <row r="7" spans="1:9" s="13" customFormat="1" ht="19.5" customHeight="1">
      <c r="A7" s="1" t="s">
        <v>5</v>
      </c>
      <c r="B7" s="11"/>
      <c r="C7" s="12"/>
      <c r="D7" s="8"/>
      <c r="E7" s="11" t="s">
        <v>15</v>
      </c>
      <c r="F7" s="84">
        <v>44760.416666666664</v>
      </c>
      <c r="G7" s="84"/>
      <c r="I7" s="14"/>
    </row>
    <row r="8" spans="1:9" s="13" customFormat="1" ht="19.5" customHeight="1">
      <c r="A8" s="1" t="s">
        <v>5</v>
      </c>
      <c r="B8" s="11"/>
      <c r="C8" s="12"/>
      <c r="D8" s="8"/>
      <c r="E8" s="11" t="s">
        <v>16</v>
      </c>
      <c r="F8" s="78" t="s">
        <v>17</v>
      </c>
      <c r="G8" s="78"/>
      <c r="I8" s="14"/>
    </row>
    <row r="9" spans="1:9" s="13" customFormat="1" ht="19.5" customHeight="1" thickBot="1">
      <c r="A9" s="1" t="s">
        <v>5</v>
      </c>
      <c r="B9" s="11"/>
      <c r="C9" s="15"/>
      <c r="D9" s="8"/>
      <c r="E9" s="8"/>
      <c r="F9" s="16"/>
      <c r="G9" s="16"/>
      <c r="I9" s="14"/>
    </row>
    <row r="10" spans="3:9" ht="34.5" customHeight="1" thickBot="1">
      <c r="C10" s="17"/>
      <c r="D10" s="8"/>
      <c r="E10" s="11" t="s">
        <v>12</v>
      </c>
      <c r="F10" s="69"/>
      <c r="G10" s="70"/>
      <c r="H10" s="70"/>
      <c r="I10" s="71"/>
    </row>
    <row r="11" spans="3:9" ht="34.5" customHeight="1" thickBot="1">
      <c r="C11" s="18"/>
      <c r="D11" s="8"/>
      <c r="E11" s="11" t="s">
        <v>13</v>
      </c>
      <c r="F11" s="69"/>
      <c r="G11" s="70"/>
      <c r="H11" s="70"/>
      <c r="I11" s="71"/>
    </row>
    <row r="12" spans="1:9" ht="34.5" customHeight="1" thickBot="1">
      <c r="A12" s="1" t="s">
        <v>5</v>
      </c>
      <c r="C12" s="19"/>
      <c r="D12" s="8"/>
      <c r="E12" s="11" t="s">
        <v>14</v>
      </c>
      <c r="F12" s="69"/>
      <c r="G12" s="70"/>
      <c r="H12" s="70"/>
      <c r="I12" s="71"/>
    </row>
    <row r="13" spans="1:9" ht="34.5" customHeight="1" thickBot="1">
      <c r="A13" s="1" t="s">
        <v>5</v>
      </c>
      <c r="C13" s="19"/>
      <c r="D13" s="8"/>
      <c r="E13" s="11" t="s">
        <v>33</v>
      </c>
      <c r="F13" s="69"/>
      <c r="G13" s="70"/>
      <c r="H13" s="70"/>
      <c r="I13" s="71"/>
    </row>
    <row r="14" spans="1:9" s="13" customFormat="1" ht="19.5" customHeight="1" thickBot="1">
      <c r="A14" s="1" t="s">
        <v>5</v>
      </c>
      <c r="B14" s="11"/>
      <c r="C14" s="17"/>
      <c r="D14" s="8"/>
      <c r="E14" s="8"/>
      <c r="F14" s="16"/>
      <c r="G14" s="16"/>
      <c r="I14" s="14"/>
    </row>
    <row r="15" spans="1:9" s="13" customFormat="1" ht="19.5" customHeight="1" thickBot="1">
      <c r="A15" s="1"/>
      <c r="B15" s="20" t="s">
        <v>114</v>
      </c>
      <c r="C15" s="21" t="s">
        <v>0</v>
      </c>
      <c r="D15" s="20" t="s">
        <v>1</v>
      </c>
      <c r="E15" s="20" t="s">
        <v>2</v>
      </c>
      <c r="F15" s="21" t="s">
        <v>21</v>
      </c>
      <c r="G15" s="21" t="s">
        <v>20</v>
      </c>
      <c r="H15" s="20" t="s">
        <v>3</v>
      </c>
      <c r="I15" s="22" t="s">
        <v>4</v>
      </c>
    </row>
    <row r="16" spans="1:9" s="13" customFormat="1" ht="63" customHeight="1" thickBot="1">
      <c r="A16" s="1"/>
      <c r="B16" s="23">
        <v>1</v>
      </c>
      <c r="C16" s="87" t="s">
        <v>74</v>
      </c>
      <c r="D16" s="23">
        <v>5</v>
      </c>
      <c r="E16" s="23" t="s">
        <v>108</v>
      </c>
      <c r="F16" s="45"/>
      <c r="G16" s="45"/>
      <c r="H16" s="47"/>
      <c r="I16" s="48">
        <f>H16*D16</f>
        <v>0</v>
      </c>
    </row>
    <row r="17" spans="1:9" s="13" customFormat="1" ht="34.5" customHeight="1" thickBot="1">
      <c r="A17" s="1"/>
      <c r="B17" s="72" t="s">
        <v>72</v>
      </c>
      <c r="C17" s="73"/>
      <c r="D17" s="73"/>
      <c r="E17" s="73"/>
      <c r="F17" s="73"/>
      <c r="G17" s="73"/>
      <c r="H17" s="74"/>
      <c r="I17" s="48">
        <f>SUM(I16)</f>
        <v>0</v>
      </c>
    </row>
    <row r="18" spans="1:9" s="13" customFormat="1" ht="59.25" customHeight="1" thickBot="1">
      <c r="A18" s="1"/>
      <c r="B18" s="23">
        <v>2</v>
      </c>
      <c r="C18" s="87" t="s">
        <v>75</v>
      </c>
      <c r="D18" s="23">
        <v>6</v>
      </c>
      <c r="E18" s="23" t="s">
        <v>108</v>
      </c>
      <c r="F18" s="45"/>
      <c r="G18" s="45"/>
      <c r="H18" s="47"/>
      <c r="I18" s="48">
        <f>H18*D18</f>
        <v>0</v>
      </c>
    </row>
    <row r="19" spans="1:9" s="13" customFormat="1" ht="34.5" customHeight="1" thickBot="1">
      <c r="A19" s="1"/>
      <c r="B19" s="72" t="s">
        <v>71</v>
      </c>
      <c r="C19" s="73"/>
      <c r="D19" s="73"/>
      <c r="E19" s="73"/>
      <c r="F19" s="73"/>
      <c r="G19" s="73"/>
      <c r="H19" s="74"/>
      <c r="I19" s="48">
        <f>SUM(I18)</f>
        <v>0</v>
      </c>
    </row>
    <row r="20" spans="1:9" s="13" customFormat="1" ht="75.75" customHeight="1">
      <c r="A20" s="1"/>
      <c r="B20" s="24" t="s">
        <v>37</v>
      </c>
      <c r="C20" s="86" t="s">
        <v>76</v>
      </c>
      <c r="D20" s="24">
        <v>6</v>
      </c>
      <c r="E20" s="24" t="s">
        <v>108</v>
      </c>
      <c r="F20" s="46"/>
      <c r="G20" s="46"/>
      <c r="H20" s="47"/>
      <c r="I20" s="48">
        <f>H20*D20</f>
        <v>0</v>
      </c>
    </row>
    <row r="21" spans="1:9" s="13" customFormat="1" ht="75.75" customHeight="1">
      <c r="A21" s="1"/>
      <c r="B21" s="24" t="s">
        <v>38</v>
      </c>
      <c r="C21" s="86" t="s">
        <v>77</v>
      </c>
      <c r="D21" s="24">
        <v>100</v>
      </c>
      <c r="E21" s="24" t="s">
        <v>109</v>
      </c>
      <c r="F21" s="46"/>
      <c r="G21" s="46"/>
      <c r="H21" s="47"/>
      <c r="I21" s="48">
        <f aca="true" t="shared" si="0" ref="I21:I26">H21*D21</f>
        <v>0</v>
      </c>
    </row>
    <row r="22" spans="1:9" s="13" customFormat="1" ht="34.5" customHeight="1">
      <c r="A22" s="1"/>
      <c r="B22" s="24" t="s">
        <v>39</v>
      </c>
      <c r="C22" s="85" t="s">
        <v>78</v>
      </c>
      <c r="D22" s="24">
        <v>100</v>
      </c>
      <c r="E22" s="24" t="s">
        <v>109</v>
      </c>
      <c r="F22" s="46"/>
      <c r="G22" s="46"/>
      <c r="H22" s="47"/>
      <c r="I22" s="48">
        <f t="shared" si="0"/>
        <v>0</v>
      </c>
    </row>
    <row r="23" spans="1:9" s="13" customFormat="1" ht="34.5" customHeight="1">
      <c r="A23" s="1"/>
      <c r="B23" s="24" t="s">
        <v>40</v>
      </c>
      <c r="C23" s="85" t="s">
        <v>79</v>
      </c>
      <c r="D23" s="24">
        <v>12</v>
      </c>
      <c r="E23" s="24" t="s">
        <v>108</v>
      </c>
      <c r="F23" s="46"/>
      <c r="G23" s="46"/>
      <c r="H23" s="47"/>
      <c r="I23" s="48">
        <f t="shared" si="0"/>
        <v>0</v>
      </c>
    </row>
    <row r="24" spans="1:9" s="13" customFormat="1" ht="34.5" customHeight="1">
      <c r="A24" s="1"/>
      <c r="B24" s="24" t="s">
        <v>41</v>
      </c>
      <c r="C24" s="85" t="s">
        <v>80</v>
      </c>
      <c r="D24" s="24">
        <v>100</v>
      </c>
      <c r="E24" s="24" t="s">
        <v>108</v>
      </c>
      <c r="F24" s="46"/>
      <c r="G24" s="46"/>
      <c r="H24" s="47"/>
      <c r="I24" s="48">
        <f t="shared" si="0"/>
        <v>0</v>
      </c>
    </row>
    <row r="25" spans="1:9" s="13" customFormat="1" ht="34.5" customHeight="1">
      <c r="A25" s="1"/>
      <c r="B25" s="24" t="s">
        <v>42</v>
      </c>
      <c r="C25" s="85" t="s">
        <v>81</v>
      </c>
      <c r="D25" s="24">
        <v>100</v>
      </c>
      <c r="E25" s="24" t="s">
        <v>108</v>
      </c>
      <c r="F25" s="46"/>
      <c r="G25" s="46"/>
      <c r="H25" s="47"/>
      <c r="I25" s="48">
        <f t="shared" si="0"/>
        <v>0</v>
      </c>
    </row>
    <row r="26" spans="1:9" s="13" customFormat="1" ht="34.5" customHeight="1">
      <c r="A26" s="1"/>
      <c r="B26" s="24" t="s">
        <v>43</v>
      </c>
      <c r="C26" s="85" t="s">
        <v>82</v>
      </c>
      <c r="D26" s="24">
        <v>100</v>
      </c>
      <c r="E26" s="24" t="s">
        <v>108</v>
      </c>
      <c r="F26" s="46"/>
      <c r="G26" s="46"/>
      <c r="H26" s="47"/>
      <c r="I26" s="48">
        <f t="shared" si="0"/>
        <v>0</v>
      </c>
    </row>
    <row r="27" spans="1:9" s="13" customFormat="1" ht="34.5" customHeight="1" thickBot="1">
      <c r="A27" s="1"/>
      <c r="B27" s="24" t="s">
        <v>44</v>
      </c>
      <c r="C27" s="85" t="s">
        <v>83</v>
      </c>
      <c r="D27" s="24">
        <v>100</v>
      </c>
      <c r="E27" s="24" t="s">
        <v>108</v>
      </c>
      <c r="F27" s="46"/>
      <c r="G27" s="46"/>
      <c r="H27" s="47"/>
      <c r="I27" s="48">
        <f>H27*D27</f>
        <v>0</v>
      </c>
    </row>
    <row r="28" spans="1:9" s="13" customFormat="1" ht="34.5" customHeight="1" thickBot="1">
      <c r="A28" s="1"/>
      <c r="B28" s="72" t="s">
        <v>70</v>
      </c>
      <c r="C28" s="73"/>
      <c r="D28" s="73"/>
      <c r="E28" s="73"/>
      <c r="F28" s="73"/>
      <c r="G28" s="73"/>
      <c r="H28" s="74"/>
      <c r="I28" s="48">
        <f>SUM(I20:I27)</f>
        <v>0</v>
      </c>
    </row>
    <row r="29" spans="1:9" s="13" customFormat="1" ht="34.5" customHeight="1">
      <c r="A29" s="1"/>
      <c r="B29" s="24" t="s">
        <v>45</v>
      </c>
      <c r="C29" s="85" t="s">
        <v>84</v>
      </c>
      <c r="D29" s="24">
        <v>2</v>
      </c>
      <c r="E29" s="24" t="s">
        <v>109</v>
      </c>
      <c r="F29" s="46"/>
      <c r="G29" s="46"/>
      <c r="H29" s="47"/>
      <c r="I29" s="48">
        <f>H29*D29</f>
        <v>0</v>
      </c>
    </row>
    <row r="30" spans="1:9" s="13" customFormat="1" ht="34.5" customHeight="1">
      <c r="A30" s="1"/>
      <c r="B30" s="24" t="s">
        <v>46</v>
      </c>
      <c r="C30" s="85" t="s">
        <v>85</v>
      </c>
      <c r="D30" s="24">
        <v>6</v>
      </c>
      <c r="E30" s="24" t="s">
        <v>108</v>
      </c>
      <c r="F30" s="46"/>
      <c r="G30" s="46"/>
      <c r="H30" s="47"/>
      <c r="I30" s="48">
        <f>H30*D30</f>
        <v>0</v>
      </c>
    </row>
    <row r="31" spans="1:9" s="13" customFormat="1" ht="34.5" customHeight="1">
      <c r="A31" s="1"/>
      <c r="B31" s="24" t="s">
        <v>47</v>
      </c>
      <c r="C31" s="85" t="s">
        <v>86</v>
      </c>
      <c r="D31" s="24">
        <v>12</v>
      </c>
      <c r="E31" s="24" t="s">
        <v>108</v>
      </c>
      <c r="F31" s="46"/>
      <c r="G31" s="46"/>
      <c r="H31" s="47"/>
      <c r="I31" s="48">
        <f aca="true" t="shared" si="1" ref="I31:I51">H31*D31</f>
        <v>0</v>
      </c>
    </row>
    <row r="32" spans="1:9" s="13" customFormat="1" ht="34.5" customHeight="1">
      <c r="A32" s="1"/>
      <c r="B32" s="24" t="s">
        <v>48</v>
      </c>
      <c r="C32" s="85" t="s">
        <v>87</v>
      </c>
      <c r="D32" s="24">
        <v>6</v>
      </c>
      <c r="E32" s="24" t="s">
        <v>108</v>
      </c>
      <c r="F32" s="46"/>
      <c r="G32" s="46"/>
      <c r="H32" s="47"/>
      <c r="I32" s="48">
        <f t="shared" si="1"/>
        <v>0</v>
      </c>
    </row>
    <row r="33" spans="1:9" s="13" customFormat="1" ht="34.5" customHeight="1">
      <c r="A33" s="1"/>
      <c r="B33" s="24" t="s">
        <v>49</v>
      </c>
      <c r="C33" s="85" t="s">
        <v>88</v>
      </c>
      <c r="D33" s="24">
        <v>1</v>
      </c>
      <c r="E33" s="24" t="s">
        <v>110</v>
      </c>
      <c r="F33" s="46"/>
      <c r="G33" s="46"/>
      <c r="H33" s="47"/>
      <c r="I33" s="48">
        <f t="shared" si="1"/>
        <v>0</v>
      </c>
    </row>
    <row r="34" spans="1:9" s="13" customFormat="1" ht="34.5" customHeight="1">
      <c r="A34" s="1"/>
      <c r="B34" s="24" t="s">
        <v>50</v>
      </c>
      <c r="C34" s="85" t="s">
        <v>89</v>
      </c>
      <c r="D34" s="24">
        <v>3</v>
      </c>
      <c r="E34" s="24" t="s">
        <v>110</v>
      </c>
      <c r="F34" s="46"/>
      <c r="G34" s="46"/>
      <c r="H34" s="47"/>
      <c r="I34" s="48">
        <f t="shared" si="1"/>
        <v>0</v>
      </c>
    </row>
    <row r="35" spans="1:9" s="13" customFormat="1" ht="34.5" customHeight="1">
      <c r="A35" s="1"/>
      <c r="B35" s="24" t="s">
        <v>51</v>
      </c>
      <c r="C35" s="85" t="s">
        <v>90</v>
      </c>
      <c r="D35" s="24">
        <v>1</v>
      </c>
      <c r="E35" s="24" t="s">
        <v>110</v>
      </c>
      <c r="F35" s="46"/>
      <c r="G35" s="46"/>
      <c r="H35" s="47"/>
      <c r="I35" s="48">
        <f t="shared" si="1"/>
        <v>0</v>
      </c>
    </row>
    <row r="36" spans="1:9" s="13" customFormat="1" ht="34.5" customHeight="1">
      <c r="A36" s="1"/>
      <c r="B36" s="24" t="s">
        <v>52</v>
      </c>
      <c r="C36" s="85" t="s">
        <v>91</v>
      </c>
      <c r="D36" s="24">
        <v>6</v>
      </c>
      <c r="E36" s="24" t="s">
        <v>108</v>
      </c>
      <c r="F36" s="46"/>
      <c r="G36" s="46"/>
      <c r="H36" s="47"/>
      <c r="I36" s="48">
        <f t="shared" si="1"/>
        <v>0</v>
      </c>
    </row>
    <row r="37" spans="1:9" s="13" customFormat="1" ht="34.5" customHeight="1">
      <c r="A37" s="1"/>
      <c r="B37" s="24" t="s">
        <v>53</v>
      </c>
      <c r="C37" s="85" t="s">
        <v>92</v>
      </c>
      <c r="D37" s="24">
        <v>18</v>
      </c>
      <c r="E37" s="24" t="s">
        <v>108</v>
      </c>
      <c r="F37" s="46"/>
      <c r="G37" s="46"/>
      <c r="H37" s="47"/>
      <c r="I37" s="48">
        <f t="shared" si="1"/>
        <v>0</v>
      </c>
    </row>
    <row r="38" spans="1:9" s="13" customFormat="1" ht="34.5" customHeight="1">
      <c r="A38" s="1"/>
      <c r="B38" s="24" t="s">
        <v>54</v>
      </c>
      <c r="C38" s="85" t="s">
        <v>93</v>
      </c>
      <c r="D38" s="24">
        <v>6</v>
      </c>
      <c r="E38" s="24" t="s">
        <v>108</v>
      </c>
      <c r="F38" s="46"/>
      <c r="G38" s="46"/>
      <c r="H38" s="47"/>
      <c r="I38" s="48">
        <f t="shared" si="1"/>
        <v>0</v>
      </c>
    </row>
    <row r="39" spans="1:9" s="13" customFormat="1" ht="34.5" customHeight="1">
      <c r="A39" s="1"/>
      <c r="B39" s="24" t="s">
        <v>55</v>
      </c>
      <c r="C39" s="85" t="s">
        <v>94</v>
      </c>
      <c r="D39" s="24">
        <v>6</v>
      </c>
      <c r="E39" s="24" t="s">
        <v>108</v>
      </c>
      <c r="F39" s="46"/>
      <c r="G39" s="46"/>
      <c r="H39" s="47"/>
      <c r="I39" s="48">
        <f t="shared" si="1"/>
        <v>0</v>
      </c>
    </row>
    <row r="40" spans="1:9" s="13" customFormat="1" ht="34.5" customHeight="1">
      <c r="A40" s="1"/>
      <c r="B40" s="24" t="s">
        <v>56</v>
      </c>
      <c r="C40" s="85" t="s">
        <v>95</v>
      </c>
      <c r="D40" s="24">
        <v>6</v>
      </c>
      <c r="E40" s="24" t="s">
        <v>108</v>
      </c>
      <c r="F40" s="46"/>
      <c r="G40" s="46"/>
      <c r="H40" s="47"/>
      <c r="I40" s="48">
        <f t="shared" si="1"/>
        <v>0</v>
      </c>
    </row>
    <row r="41" spans="1:9" s="13" customFormat="1" ht="34.5" customHeight="1">
      <c r="A41" s="1"/>
      <c r="B41" s="24" t="s">
        <v>57</v>
      </c>
      <c r="C41" s="85" t="s">
        <v>96</v>
      </c>
      <c r="D41" s="24">
        <v>6</v>
      </c>
      <c r="E41" s="24" t="s">
        <v>108</v>
      </c>
      <c r="F41" s="46"/>
      <c r="G41" s="46"/>
      <c r="H41" s="47"/>
      <c r="I41" s="48">
        <f t="shared" si="1"/>
        <v>0</v>
      </c>
    </row>
    <row r="42" spans="1:9" s="13" customFormat="1" ht="34.5" customHeight="1">
      <c r="A42" s="1"/>
      <c r="B42" s="24" t="s">
        <v>58</v>
      </c>
      <c r="C42" s="85" t="s">
        <v>97</v>
      </c>
      <c r="D42" s="24">
        <v>6</v>
      </c>
      <c r="E42" s="24" t="s">
        <v>108</v>
      </c>
      <c r="F42" s="46"/>
      <c r="G42" s="46"/>
      <c r="H42" s="47"/>
      <c r="I42" s="48">
        <f t="shared" si="1"/>
        <v>0</v>
      </c>
    </row>
    <row r="43" spans="1:9" s="13" customFormat="1" ht="49.5" customHeight="1">
      <c r="A43" s="1"/>
      <c r="B43" s="24" t="s">
        <v>59</v>
      </c>
      <c r="C43" s="85" t="s">
        <v>98</v>
      </c>
      <c r="D43" s="24">
        <v>6</v>
      </c>
      <c r="E43" s="24" t="s">
        <v>108</v>
      </c>
      <c r="F43" s="46"/>
      <c r="G43" s="46"/>
      <c r="H43" s="47"/>
      <c r="I43" s="48">
        <f t="shared" si="1"/>
        <v>0</v>
      </c>
    </row>
    <row r="44" spans="1:9" s="13" customFormat="1" ht="45.75" customHeight="1">
      <c r="A44" s="1"/>
      <c r="B44" s="24" t="s">
        <v>60</v>
      </c>
      <c r="C44" s="85" t="s">
        <v>99</v>
      </c>
      <c r="D44" s="24">
        <v>12</v>
      </c>
      <c r="E44" s="24" t="s">
        <v>108</v>
      </c>
      <c r="F44" s="46"/>
      <c r="G44" s="46"/>
      <c r="H44" s="47"/>
      <c r="I44" s="48">
        <f t="shared" si="1"/>
        <v>0</v>
      </c>
    </row>
    <row r="45" spans="1:9" s="13" customFormat="1" ht="34.5" customHeight="1">
      <c r="A45" s="1"/>
      <c r="B45" s="24" t="s">
        <v>61</v>
      </c>
      <c r="C45" s="85" t="s">
        <v>100</v>
      </c>
      <c r="D45" s="24">
        <v>8</v>
      </c>
      <c r="E45" s="24" t="s">
        <v>108</v>
      </c>
      <c r="F45" s="46"/>
      <c r="G45" s="46"/>
      <c r="H45" s="47"/>
      <c r="I45" s="48">
        <f t="shared" si="1"/>
        <v>0</v>
      </c>
    </row>
    <row r="46" spans="1:9" s="13" customFormat="1" ht="34.5" customHeight="1">
      <c r="A46" s="1"/>
      <c r="B46" s="24" t="s">
        <v>62</v>
      </c>
      <c r="C46" s="85" t="s">
        <v>101</v>
      </c>
      <c r="D46" s="24">
        <v>6</v>
      </c>
      <c r="E46" s="24" t="s">
        <v>108</v>
      </c>
      <c r="F46" s="46"/>
      <c r="G46" s="46"/>
      <c r="H46" s="47"/>
      <c r="I46" s="48">
        <f t="shared" si="1"/>
        <v>0</v>
      </c>
    </row>
    <row r="47" spans="1:9" s="13" customFormat="1" ht="34.5" customHeight="1">
      <c r="A47" s="1"/>
      <c r="B47" s="24" t="s">
        <v>63</v>
      </c>
      <c r="C47" s="85" t="s">
        <v>102</v>
      </c>
      <c r="D47" s="24">
        <v>4</v>
      </c>
      <c r="E47" s="24" t="s">
        <v>108</v>
      </c>
      <c r="F47" s="46"/>
      <c r="G47" s="46"/>
      <c r="H47" s="47"/>
      <c r="I47" s="48">
        <f t="shared" si="1"/>
        <v>0</v>
      </c>
    </row>
    <row r="48" spans="1:9" s="13" customFormat="1" ht="34.5" customHeight="1">
      <c r="A48" s="1"/>
      <c r="B48" s="24" t="s">
        <v>64</v>
      </c>
      <c r="C48" s="85" t="s">
        <v>103</v>
      </c>
      <c r="D48" s="24">
        <v>3</v>
      </c>
      <c r="E48" s="24" t="s">
        <v>108</v>
      </c>
      <c r="F48" s="46"/>
      <c r="G48" s="46"/>
      <c r="H48" s="47"/>
      <c r="I48" s="48">
        <f t="shared" si="1"/>
        <v>0</v>
      </c>
    </row>
    <row r="49" spans="1:9" s="13" customFormat="1" ht="34.5" customHeight="1">
      <c r="A49" s="1"/>
      <c r="B49" s="24" t="s">
        <v>65</v>
      </c>
      <c r="C49" s="85" t="s">
        <v>104</v>
      </c>
      <c r="D49" s="24">
        <v>2</v>
      </c>
      <c r="E49" s="24" t="s">
        <v>111</v>
      </c>
      <c r="F49" s="46"/>
      <c r="G49" s="46"/>
      <c r="H49" s="47"/>
      <c r="I49" s="48">
        <f t="shared" si="1"/>
        <v>0</v>
      </c>
    </row>
    <row r="50" spans="1:9" s="13" customFormat="1" ht="34.5" customHeight="1">
      <c r="A50" s="1"/>
      <c r="B50" s="24" t="s">
        <v>66</v>
      </c>
      <c r="C50" s="85" t="s">
        <v>105</v>
      </c>
      <c r="D50" s="24">
        <v>2</v>
      </c>
      <c r="E50" s="24" t="s">
        <v>111</v>
      </c>
      <c r="F50" s="46"/>
      <c r="G50" s="46"/>
      <c r="H50" s="47"/>
      <c r="I50" s="48">
        <f t="shared" si="1"/>
        <v>0</v>
      </c>
    </row>
    <row r="51" spans="1:9" s="13" customFormat="1" ht="34.5" customHeight="1">
      <c r="A51" s="1"/>
      <c r="B51" s="24" t="s">
        <v>67</v>
      </c>
      <c r="C51" s="85" t="s">
        <v>106</v>
      </c>
      <c r="D51" s="24">
        <v>1</v>
      </c>
      <c r="E51" s="24" t="s">
        <v>112</v>
      </c>
      <c r="F51" s="46"/>
      <c r="G51" s="46"/>
      <c r="H51" s="47"/>
      <c r="I51" s="48">
        <f t="shared" si="1"/>
        <v>0</v>
      </c>
    </row>
    <row r="52" spans="1:9" s="13" customFormat="1" ht="34.5" customHeight="1" thickBot="1">
      <c r="A52" s="1"/>
      <c r="B52" s="24" t="s">
        <v>68</v>
      </c>
      <c r="C52" s="85" t="s">
        <v>107</v>
      </c>
      <c r="D52" s="24">
        <v>1</v>
      </c>
      <c r="E52" s="24" t="s">
        <v>113</v>
      </c>
      <c r="F52" s="46"/>
      <c r="G52" s="46"/>
      <c r="H52" s="47"/>
      <c r="I52" s="48">
        <f>H52*D52</f>
        <v>0</v>
      </c>
    </row>
    <row r="53" spans="1:9" s="13" customFormat="1" ht="34.5" customHeight="1" thickBot="1">
      <c r="A53" s="1"/>
      <c r="B53" s="72" t="s">
        <v>69</v>
      </c>
      <c r="C53" s="73"/>
      <c r="D53" s="73"/>
      <c r="E53" s="73"/>
      <c r="F53" s="73"/>
      <c r="G53" s="73"/>
      <c r="H53" s="74"/>
      <c r="I53" s="48">
        <f>SUM(I29:I52)</f>
        <v>0</v>
      </c>
    </row>
    <row r="54" spans="1:13" s="26" customFormat="1" ht="34.5" customHeight="1">
      <c r="A54" s="25"/>
      <c r="B54" s="62" t="s">
        <v>22</v>
      </c>
      <c r="C54" s="63"/>
      <c r="D54" s="63"/>
      <c r="E54" s="63"/>
      <c r="F54" s="63"/>
      <c r="G54" s="63"/>
      <c r="H54" s="63"/>
      <c r="I54" s="48">
        <f>SUM(I17,I19,I28,I53)</f>
        <v>0</v>
      </c>
      <c r="M54" s="27"/>
    </row>
    <row r="55" spans="1:9" s="33" customFormat="1" ht="19.5" customHeight="1">
      <c r="A55" s="28"/>
      <c r="B55" s="29"/>
      <c r="C55" s="30"/>
      <c r="D55" s="31"/>
      <c r="E55" s="31"/>
      <c r="F55" s="32"/>
      <c r="G55" s="32"/>
      <c r="I55" s="34"/>
    </row>
    <row r="56" spans="1:9" s="36" customFormat="1" ht="32.25" customHeight="1">
      <c r="A56" s="35"/>
      <c r="B56" s="64" t="s">
        <v>25</v>
      </c>
      <c r="C56" s="64"/>
      <c r="D56" s="64"/>
      <c r="E56" s="64"/>
      <c r="F56" s="64"/>
      <c r="G56" s="64"/>
      <c r="H56" s="64"/>
      <c r="I56" s="64"/>
    </row>
    <row r="57" spans="1:9" s="38" customFormat="1" ht="19.5" customHeight="1">
      <c r="A57" s="37"/>
      <c r="B57" s="79" t="s">
        <v>10</v>
      </c>
      <c r="C57" s="79"/>
      <c r="D57" s="79"/>
      <c r="E57" s="79"/>
      <c r="F57" s="79"/>
      <c r="G57" s="79"/>
      <c r="H57" s="79"/>
      <c r="I57" s="79"/>
    </row>
    <row r="58" spans="1:9" s="33" customFormat="1" ht="19.5" customHeight="1">
      <c r="A58" s="28"/>
      <c r="B58" s="61" t="s">
        <v>36</v>
      </c>
      <c r="C58" s="61"/>
      <c r="D58" s="61"/>
      <c r="E58" s="61"/>
      <c r="F58" s="61"/>
      <c r="G58" s="61"/>
      <c r="H58" s="61"/>
      <c r="I58" s="61"/>
    </row>
    <row r="59" spans="1:9" s="33" customFormat="1" ht="19.5" customHeight="1">
      <c r="A59" s="28"/>
      <c r="B59" s="29"/>
      <c r="C59" s="30"/>
      <c r="D59" s="31"/>
      <c r="E59" s="31"/>
      <c r="F59" s="32"/>
      <c r="G59" s="32"/>
      <c r="I59" s="34"/>
    </row>
    <row r="60" spans="1:9" s="33" customFormat="1" ht="19.5" customHeight="1">
      <c r="A60" s="28"/>
      <c r="B60" s="75" t="s">
        <v>6</v>
      </c>
      <c r="C60" s="75"/>
      <c r="D60" s="31"/>
      <c r="E60" s="31"/>
      <c r="F60" s="32"/>
      <c r="G60" s="32"/>
      <c r="I60" s="34"/>
    </row>
    <row r="61" spans="1:9" s="33" customFormat="1" ht="19.5" customHeight="1">
      <c r="A61" s="28"/>
      <c r="B61" s="75" t="s">
        <v>27</v>
      </c>
      <c r="C61" s="75"/>
      <c r="D61" s="75"/>
      <c r="E61" s="75"/>
      <c r="F61" s="75"/>
      <c r="G61" s="75"/>
      <c r="H61" s="75"/>
      <c r="I61" s="75"/>
    </row>
    <row r="62" spans="1:9" s="33" customFormat="1" ht="19.5" customHeight="1">
      <c r="A62" s="28"/>
      <c r="B62" s="29"/>
      <c r="C62" s="30"/>
      <c r="D62" s="31"/>
      <c r="E62" s="31"/>
      <c r="F62" s="32"/>
      <c r="G62" s="32"/>
      <c r="I62" s="34"/>
    </row>
    <row r="63" spans="1:9" s="33" customFormat="1" ht="19.5" customHeight="1">
      <c r="A63" s="28"/>
      <c r="B63" s="75" t="s">
        <v>7</v>
      </c>
      <c r="C63" s="75"/>
      <c r="D63" s="31"/>
      <c r="E63" s="31"/>
      <c r="F63" s="32"/>
      <c r="G63" s="32"/>
      <c r="I63" s="34"/>
    </row>
    <row r="64" spans="1:10" s="33" customFormat="1" ht="19.5" customHeight="1">
      <c r="A64" s="28"/>
      <c r="B64" s="76" t="s">
        <v>8</v>
      </c>
      <c r="C64" s="76"/>
      <c r="D64" s="76"/>
      <c r="E64" s="76"/>
      <c r="F64" s="76"/>
      <c r="G64" s="76"/>
      <c r="H64" s="76"/>
      <c r="I64" s="76"/>
      <c r="J64" s="39"/>
    </row>
    <row r="65" spans="1:10" s="33" customFormat="1" ht="19.5" customHeight="1">
      <c r="A65" s="39"/>
      <c r="B65" s="77" t="s">
        <v>24</v>
      </c>
      <c r="C65" s="77"/>
      <c r="D65" s="77"/>
      <c r="E65" s="77"/>
      <c r="F65" s="77"/>
      <c r="G65" s="77"/>
      <c r="H65" s="77"/>
      <c r="I65" s="77"/>
      <c r="J65" s="39"/>
    </row>
    <row r="66" spans="1:10" s="38" customFormat="1" ht="29.25" customHeight="1">
      <c r="A66" s="37"/>
      <c r="B66" s="76" t="s">
        <v>23</v>
      </c>
      <c r="C66" s="76"/>
      <c r="D66" s="76"/>
      <c r="E66" s="76"/>
      <c r="F66" s="76"/>
      <c r="G66" s="76"/>
      <c r="H66" s="76"/>
      <c r="I66" s="76"/>
      <c r="J66" s="40"/>
    </row>
    <row r="67" spans="1:10" s="33" customFormat="1" ht="19.5" customHeight="1">
      <c r="A67" s="28"/>
      <c r="B67" s="76" t="s">
        <v>18</v>
      </c>
      <c r="C67" s="76"/>
      <c r="D67" s="76"/>
      <c r="E67" s="76"/>
      <c r="F67" s="76"/>
      <c r="G67" s="76"/>
      <c r="H67" s="76"/>
      <c r="I67" s="76"/>
      <c r="J67" s="39"/>
    </row>
    <row r="68" spans="1:10" s="33" customFormat="1" ht="66.75" customHeight="1">
      <c r="A68" s="28"/>
      <c r="B68" s="58" t="s">
        <v>28</v>
      </c>
      <c r="C68" s="58"/>
      <c r="D68" s="58"/>
      <c r="E68" s="58"/>
      <c r="F68" s="58"/>
      <c r="G68" s="58"/>
      <c r="H68" s="58"/>
      <c r="I68" s="58"/>
      <c r="J68" s="39"/>
    </row>
    <row r="69" spans="1:10" s="33" customFormat="1" ht="51.75" customHeight="1">
      <c r="A69" s="28"/>
      <c r="B69" s="58" t="s">
        <v>29</v>
      </c>
      <c r="C69" s="58"/>
      <c r="D69" s="58"/>
      <c r="E69" s="58"/>
      <c r="F69" s="58"/>
      <c r="G69" s="58"/>
      <c r="H69" s="58"/>
      <c r="I69" s="58"/>
      <c r="J69" s="39"/>
    </row>
    <row r="70" spans="1:9" s="33" customFormat="1" ht="19.5" customHeight="1">
      <c r="A70" s="28"/>
      <c r="B70" s="29"/>
      <c r="C70" s="30"/>
      <c r="D70" s="31"/>
      <c r="E70" s="31"/>
      <c r="F70" s="32"/>
      <c r="G70" s="32"/>
      <c r="I70" s="34"/>
    </row>
    <row r="71" spans="1:10" s="33" customFormat="1" ht="19.5" customHeight="1">
      <c r="A71" s="37"/>
      <c r="B71" s="82" t="s">
        <v>35</v>
      </c>
      <c r="C71" s="82"/>
      <c r="D71" s="82"/>
      <c r="E71" s="82"/>
      <c r="F71" s="82"/>
      <c r="G71" s="82"/>
      <c r="H71" s="82"/>
      <c r="I71" s="82"/>
      <c r="J71" s="39"/>
    </row>
    <row r="72" spans="1:22" s="33" customFormat="1" ht="34.5" customHeight="1">
      <c r="A72" s="28"/>
      <c r="B72" s="49"/>
      <c r="C72" s="49"/>
      <c r="D72" s="49"/>
      <c r="E72" s="49"/>
      <c r="F72" s="49"/>
      <c r="G72" s="49"/>
      <c r="H72" s="49"/>
      <c r="I72" s="49"/>
      <c r="J72" s="39"/>
      <c r="O72" s="58"/>
      <c r="P72" s="58"/>
      <c r="Q72" s="58"/>
      <c r="R72" s="58"/>
      <c r="S72" s="58"/>
      <c r="T72" s="58"/>
      <c r="U72" s="58"/>
      <c r="V72" s="58"/>
    </row>
    <row r="73" spans="1:10" s="33" customFormat="1" ht="34.5" customHeight="1">
      <c r="A73" s="28"/>
      <c r="B73" s="50"/>
      <c r="C73" s="51" t="s">
        <v>30</v>
      </c>
      <c r="D73" s="80"/>
      <c r="E73" s="80"/>
      <c r="F73" s="80"/>
      <c r="G73" s="80"/>
      <c r="H73" s="80"/>
      <c r="I73" s="80"/>
      <c r="J73" s="39"/>
    </row>
    <row r="74" spans="1:10" s="33" customFormat="1" ht="34.5" customHeight="1">
      <c r="A74" s="28"/>
      <c r="B74" s="51"/>
      <c r="C74" s="51" t="s">
        <v>31</v>
      </c>
      <c r="D74" s="80"/>
      <c r="E74" s="80"/>
      <c r="F74" s="80"/>
      <c r="G74" s="80"/>
      <c r="H74" s="80"/>
      <c r="I74" s="80"/>
      <c r="J74" s="39"/>
    </row>
    <row r="75" spans="1:10" s="33" customFormat="1" ht="34.5" customHeight="1">
      <c r="A75" s="28"/>
      <c r="B75" s="51"/>
      <c r="C75" s="51" t="s">
        <v>34</v>
      </c>
      <c r="D75" s="66"/>
      <c r="E75" s="67"/>
      <c r="F75" s="67"/>
      <c r="G75" s="67"/>
      <c r="H75" s="67"/>
      <c r="I75" s="68"/>
      <c r="J75" s="39"/>
    </row>
    <row r="76" spans="1:10" s="33" customFormat="1" ht="19.5" customHeight="1">
      <c r="A76" s="28"/>
      <c r="B76" s="51"/>
      <c r="C76" s="51" t="s">
        <v>11</v>
      </c>
      <c r="D76" s="80"/>
      <c r="E76" s="80"/>
      <c r="F76" s="80"/>
      <c r="G76" s="80"/>
      <c r="H76" s="80"/>
      <c r="I76" s="80"/>
      <c r="J76" s="39"/>
    </row>
    <row r="77" spans="1:10" s="33" customFormat="1" ht="19.5" customHeight="1">
      <c r="A77" s="28"/>
      <c r="B77" s="51"/>
      <c r="C77" s="51"/>
      <c r="D77" s="51"/>
      <c r="E77" s="51"/>
      <c r="F77" s="51"/>
      <c r="G77" s="51"/>
      <c r="H77" s="51"/>
      <c r="I77" s="51"/>
      <c r="J77" s="39"/>
    </row>
    <row r="78" spans="1:10" s="33" customFormat="1" ht="19.5" customHeight="1">
      <c r="A78" s="28"/>
      <c r="B78" s="51"/>
      <c r="C78" s="51" t="s">
        <v>9</v>
      </c>
      <c r="D78" s="81"/>
      <c r="E78" s="81"/>
      <c r="F78" s="81"/>
      <c r="G78" s="81"/>
      <c r="H78" s="81"/>
      <c r="I78" s="81"/>
      <c r="J78" s="39"/>
    </row>
    <row r="79" spans="1:10" s="33" customFormat="1" ht="19.5" customHeight="1">
      <c r="A79" s="28"/>
      <c r="B79" s="51"/>
      <c r="C79" s="51"/>
      <c r="D79" s="56"/>
      <c r="E79" s="56"/>
      <c r="F79" s="56"/>
      <c r="G79" s="56"/>
      <c r="H79" s="56"/>
      <c r="I79" s="51"/>
      <c r="J79" s="39"/>
    </row>
    <row r="80" spans="1:10" s="33" customFormat="1" ht="19.5" customHeight="1">
      <c r="A80" s="28"/>
      <c r="B80" s="52"/>
      <c r="C80" s="53"/>
      <c r="D80" s="53"/>
      <c r="E80" s="57" t="s">
        <v>32</v>
      </c>
      <c r="F80" s="57"/>
      <c r="G80" s="57"/>
      <c r="H80" s="53"/>
      <c r="I80" s="53"/>
      <c r="J80" s="39"/>
    </row>
    <row r="81" spans="2:10" ht="19.5" customHeight="1">
      <c r="B81" s="41"/>
      <c r="C81" s="42"/>
      <c r="D81" s="43"/>
      <c r="E81" s="43"/>
      <c r="F81" s="42"/>
      <c r="G81" s="42"/>
      <c r="H81" s="42"/>
      <c r="I81" s="42"/>
      <c r="J81" s="42"/>
    </row>
  </sheetData>
  <sheetProtection/>
  <mergeCells count="36">
    <mergeCell ref="D76:I76"/>
    <mergeCell ref="D78:I78"/>
    <mergeCell ref="B53:H53"/>
    <mergeCell ref="B28:H28"/>
    <mergeCell ref="B66:I66"/>
    <mergeCell ref="B71:I71"/>
    <mergeCell ref="D73:I73"/>
    <mergeCell ref="D74:I74"/>
    <mergeCell ref="B69:I69"/>
    <mergeCell ref="B60:C60"/>
    <mergeCell ref="B67:I67"/>
    <mergeCell ref="B61:I61"/>
    <mergeCell ref="F8:G8"/>
    <mergeCell ref="B17:H17"/>
    <mergeCell ref="B57:I57"/>
    <mergeCell ref="F10:I10"/>
    <mergeCell ref="F7:G7"/>
    <mergeCell ref="D75:I75"/>
    <mergeCell ref="F11:I11"/>
    <mergeCell ref="F12:I12"/>
    <mergeCell ref="F13:I13"/>
    <mergeCell ref="B68:I68"/>
    <mergeCell ref="B19:H19"/>
    <mergeCell ref="B63:C63"/>
    <mergeCell ref="B64:I64"/>
    <mergeCell ref="B65:I65"/>
    <mergeCell ref="D3:F3"/>
    <mergeCell ref="D79:H79"/>
    <mergeCell ref="E80:G80"/>
    <mergeCell ref="O72:V72"/>
    <mergeCell ref="B1:I1"/>
    <mergeCell ref="B2:I2"/>
    <mergeCell ref="B58:I58"/>
    <mergeCell ref="B54:H54"/>
    <mergeCell ref="B56:I56"/>
    <mergeCell ref="E5:F5"/>
  </mergeCells>
  <hyperlinks>
    <hyperlink ref="F8" r:id="rId1" display="www.pregaobanrisul.com.br"/>
  </hyperlinks>
  <printOptions/>
  <pageMargins left="0.984251968503937" right="0.7874015748031497" top="1.5748031496062993" bottom="0.984251968503937" header="0.5118110236220472" footer="0.5118110236220472"/>
  <pageSetup fitToHeight="4" fitToWidth="1" horizontalDpi="300" verticalDpi="300" orientation="portrait" paperSize="9" scale="4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2019-03-20T19:51:11Z</cp:lastPrinted>
  <dcterms:created xsi:type="dcterms:W3CDTF">2000-03-02T21:16:56Z</dcterms:created>
  <dcterms:modified xsi:type="dcterms:W3CDTF">2022-06-23T17:14:02Z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