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521" windowWidth="4110" windowHeight="7170" activeTab="0"/>
  </bookViews>
  <sheets>
    <sheet name="CFF" sheetId="1" r:id="rId1"/>
  </sheets>
  <definedNames>
    <definedName name="_xlnm.Print_Area" localSheetId="0">'CFF'!$A:$AK</definedName>
  </definedNames>
  <calcPr fullCalcOnLoad="1"/>
</workbook>
</file>

<file path=xl/sharedStrings.xml><?xml version="1.0" encoding="utf-8"?>
<sst xmlns="http://schemas.openxmlformats.org/spreadsheetml/2006/main" count="76" uniqueCount="46">
  <si>
    <t>%</t>
  </si>
  <si>
    <t>CRONOGRAMA FÍSICO-FINANCEIRO</t>
  </si>
  <si>
    <t>TOTAL DO PERÍODO</t>
  </si>
  <si>
    <t>Endereço: AV. AURELIANO DE FIGUEIREDO PINTO, n° 80 - PORTO ALEGRE - RS</t>
  </si>
  <si>
    <t>Cliente: MINISTÉRIO PÚBLICO - PGJ</t>
  </si>
  <si>
    <t>Obra: RETROFIT DO SISTEMA DE AUTOMAÇÃO DA SEDE INSTITUCIONAL DA PGJ</t>
  </si>
  <si>
    <t>Período 1
(1.° mês)</t>
  </si>
  <si>
    <t>Período 2
(2.° mês)</t>
  </si>
  <si>
    <t>Período 3
(3.° mês)</t>
  </si>
  <si>
    <t>Período 4
(4.° mês)</t>
  </si>
  <si>
    <t>Período 5
(5.° mês)</t>
  </si>
  <si>
    <t>Período 6
(6.° mês)</t>
  </si>
  <si>
    <t>CONTROLADOR DE REDE BACNET LON MODBUS</t>
  </si>
  <si>
    <t>CONTROLADOR DE REDE BACNET.WL.EN</t>
  </si>
  <si>
    <t>SOFTWARE ENTERPRISE SERVER</t>
  </si>
  <si>
    <t>SOFTWARE SMARTSTRUXURE WS2</t>
  </si>
  <si>
    <t>SENSOR DE LUMINOSIDADE EXTERNO</t>
  </si>
  <si>
    <t>SENSOR DE TEMPERATURA AMBIENTE</t>
  </si>
  <si>
    <t>MOTOR ATUADOR DE DAMPER FLUTUANTE NSR</t>
  </si>
  <si>
    <t xml:space="preserve">VÁLVULA DE ESFERA MOTORIZADA 2 VIAS 1 1/4" </t>
  </si>
  <si>
    <t>SENSOR ULTRASSÔNICO DE MEDIÇÃO DE NÍVEL</t>
  </si>
  <si>
    <t>TELAS GRÁFICAS E LÓGICAS</t>
  </si>
  <si>
    <t>CONTROLADOR LOCAL MNL-20RF3</t>
  </si>
  <si>
    <t>BASE DE CONEXÕES PARA UNIDADE DE CONTROL</t>
  </si>
  <si>
    <t>FONTE DE ALIMENTACÃO ELÉTRICA</t>
  </si>
  <si>
    <t>BASE DE CONEXÕES PARA UNIDADE DE ALIMENTÇÃO</t>
  </si>
  <si>
    <t>VÁLVULA ESFERA 1.25POL 14.9CV LK</t>
  </si>
  <si>
    <t>VÁLVULA ESFERA 0.75POL 1.1CV LK</t>
  </si>
  <si>
    <t>REDES DE DADOS (cabeamentos e infraestruturas)</t>
  </si>
  <si>
    <t>VISITA DE SUPORTE TÉCNICO</t>
  </si>
  <si>
    <t>Período 7
(7.° mês)</t>
  </si>
  <si>
    <t>Período 8
(8.° mês)</t>
  </si>
  <si>
    <t>Valor
Efetivado</t>
  </si>
  <si>
    <t xml:space="preserve">     ESTADO DO RIO GRANDE DO SUL</t>
  </si>
  <si>
    <t xml:space="preserve">   MINISTÉRIO PÚBLICO</t>
  </si>
  <si>
    <t>LIGAÇÂO DE DISPOSITIVOS EXISTENTES</t>
  </si>
  <si>
    <t>LEVANTAMENTO INICIAL E PROJETO "AS BUILT"</t>
  </si>
  <si>
    <t>Período 9
(9.° mês)</t>
  </si>
  <si>
    <t>Serviço</t>
  </si>
  <si>
    <t>Material</t>
  </si>
  <si>
    <t>Total</t>
  </si>
  <si>
    <t>Descrição</t>
  </si>
  <si>
    <t>It</t>
  </si>
  <si>
    <t>Valor
Total, R$</t>
  </si>
  <si>
    <t>Data: 14/05/2019</t>
  </si>
  <si>
    <t>PREGÃO ELETRÔNICO N.º 34/2019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</si>
</sst>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4" fillId="33" borderId="13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9" fontId="4" fillId="33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33" borderId="18" xfId="0" applyNumberFormat="1" applyFont="1" applyFill="1" applyBorder="1" applyAlignment="1">
      <alignment horizontal="right" vertical="center"/>
    </xf>
    <xf numFmtId="9" fontId="3" fillId="0" borderId="0" xfId="0" applyNumberFormat="1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4" fontId="4" fillId="33" borderId="24" xfId="0" applyNumberFormat="1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 vertical="center"/>
    </xf>
    <xf numFmtId="9" fontId="3" fillId="34" borderId="12" xfId="0" applyNumberFormat="1" applyFont="1" applyFill="1" applyBorder="1" applyAlignment="1">
      <alignment horizontal="center" vertical="center"/>
    </xf>
    <xf numFmtId="9" fontId="3" fillId="34" borderId="17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32" xfId="0" applyFont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390525</xdr:colOff>
      <xdr:row>0</xdr:row>
      <xdr:rowOff>85725</xdr:rowOff>
    </xdr:from>
    <xdr:to>
      <xdr:col>15</xdr:col>
      <xdr:colOff>257175</xdr:colOff>
      <xdr:row>2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85725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8"/>
  <sheetViews>
    <sheetView showGridLines="0" tabSelected="1" zoomScale="120" zoomScaleNormal="120" zoomScalePageLayoutView="130" workbookViewId="0" topLeftCell="A13">
      <selection activeCell="B19" sqref="B19"/>
    </sheetView>
  </sheetViews>
  <sheetFormatPr defaultColWidth="8.7109375" defaultRowHeight="12.75"/>
  <cols>
    <col min="1" max="1" width="2.421875" style="18" customWidth="1"/>
    <col min="2" max="2" width="32.28125" style="7" customWidth="1"/>
    <col min="3" max="3" width="8.00390625" style="31" customWidth="1"/>
    <col min="4" max="4" width="5.421875" style="22" customWidth="1"/>
    <col min="5" max="7" width="7.421875" style="7" customWidth="1"/>
    <col min="8" max="8" width="5.00390625" style="22" customWidth="1"/>
    <col min="9" max="10" width="8.7109375" style="7" customWidth="1"/>
    <col min="11" max="11" width="7.7109375" style="7" customWidth="1"/>
    <col min="12" max="12" width="4.8515625" style="22" customWidth="1"/>
    <col min="13" max="13" width="7.57421875" style="7" customWidth="1"/>
    <col min="14" max="14" width="8.7109375" style="7" customWidth="1"/>
    <col min="15" max="15" width="7.8515625" style="7" customWidth="1"/>
    <col min="16" max="16" width="5.140625" style="22" customWidth="1"/>
    <col min="17" max="19" width="8.7109375" style="7" customWidth="1"/>
    <col min="20" max="20" width="4.8515625" style="22" customWidth="1"/>
    <col min="21" max="21" width="8.7109375" style="7" customWidth="1"/>
    <col min="22" max="22" width="7.8515625" style="7" customWidth="1"/>
    <col min="23" max="23" width="8.7109375" style="7" customWidth="1"/>
    <col min="24" max="24" width="5.140625" style="22" customWidth="1"/>
    <col min="25" max="27" width="8.7109375" style="7" customWidth="1"/>
    <col min="28" max="28" width="5.8515625" style="22" customWidth="1"/>
    <col min="29" max="31" width="8.7109375" style="7" customWidth="1"/>
    <col min="32" max="32" width="6.28125" style="22" customWidth="1"/>
    <col min="33" max="33" width="7.57421875" style="7" customWidth="1"/>
    <col min="34" max="34" width="5.421875" style="22" customWidth="1"/>
    <col min="35" max="35" width="8.7109375" style="7" customWidth="1"/>
    <col min="36" max="36" width="7.7109375" style="7" customWidth="1"/>
    <col min="37" max="37" width="5.00390625" style="22" customWidth="1"/>
    <col min="38" max="38" width="8.7109375" style="47" customWidth="1"/>
    <col min="39" max="40" width="9.8515625" style="47" bestFit="1" customWidth="1"/>
    <col min="41" max="16384" width="8.7109375" style="7" customWidth="1"/>
  </cols>
  <sheetData>
    <row r="1" spans="1:40" s="6" customFormat="1" ht="14.25" customHeight="1">
      <c r="A1" s="5"/>
      <c r="C1" s="30"/>
      <c r="D1" s="52"/>
      <c r="H1" s="52"/>
      <c r="L1" s="52"/>
      <c r="P1" s="52"/>
      <c r="T1" s="52"/>
      <c r="X1" s="52"/>
      <c r="AB1" s="52"/>
      <c r="AF1" s="52"/>
      <c r="AH1" s="52"/>
      <c r="AK1" s="52"/>
      <c r="AL1" s="51"/>
      <c r="AM1" s="51"/>
      <c r="AN1" s="51"/>
    </row>
    <row r="2" spans="1:40" s="6" customFormat="1" ht="9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51"/>
      <c r="AM2" s="51"/>
      <c r="AN2" s="51"/>
    </row>
    <row r="3" spans="1:37" ht="21" customHeight="1">
      <c r="A3" s="63" t="s">
        <v>34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</row>
    <row r="4" spans="1:37" ht="10.5" customHeight="1">
      <c r="A4" s="64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ht="5.25" customHeight="1">
      <c r="A5" s="8"/>
    </row>
    <row r="6" spans="1:37" ht="9">
      <c r="A6" s="61" t="s">
        <v>5</v>
      </c>
      <c r="B6" s="61"/>
      <c r="C6" s="61"/>
      <c r="D6" s="61"/>
      <c r="E6" s="61"/>
      <c r="F6" s="61"/>
      <c r="G6" s="61"/>
      <c r="H6" s="61"/>
      <c r="AJ6" s="9"/>
      <c r="AK6" s="23"/>
    </row>
    <row r="7" spans="1:37" ht="11.25" customHeight="1">
      <c r="A7" s="61" t="s">
        <v>4</v>
      </c>
      <c r="B7" s="61"/>
      <c r="C7" s="61"/>
      <c r="D7" s="61"/>
      <c r="E7" s="61"/>
      <c r="F7" s="61"/>
      <c r="G7" s="61"/>
      <c r="H7" s="61"/>
      <c r="AJ7" s="9"/>
      <c r="AK7" s="23"/>
    </row>
    <row r="8" spans="1:37" ht="11.25" customHeight="1">
      <c r="A8" s="61" t="s">
        <v>3</v>
      </c>
      <c r="B8" s="61"/>
      <c r="C8" s="61"/>
      <c r="D8" s="61"/>
      <c r="E8" s="61"/>
      <c r="F8" s="61"/>
      <c r="G8" s="61"/>
      <c r="H8" s="61"/>
      <c r="AJ8" s="9"/>
      <c r="AK8" s="23"/>
    </row>
    <row r="9" spans="1:37" ht="12" customHeight="1">
      <c r="A9" s="72" t="s">
        <v>45</v>
      </c>
      <c r="B9" s="53"/>
      <c r="C9" s="53"/>
      <c r="D9" s="53"/>
      <c r="E9" s="53"/>
      <c r="F9" s="53"/>
      <c r="G9" s="53"/>
      <c r="H9" s="53"/>
      <c r="AJ9" s="9"/>
      <c r="AK9" s="23"/>
    </row>
    <row r="10" spans="1:37" ht="9.75" thickBot="1">
      <c r="A10" s="10" t="s">
        <v>44</v>
      </c>
      <c r="B10" s="11"/>
      <c r="C10" s="32"/>
      <c r="D10" s="26"/>
      <c r="E10" s="53"/>
      <c r="F10" s="53"/>
      <c r="G10" s="53"/>
      <c r="H10" s="26"/>
      <c r="L10" s="26"/>
      <c r="P10" s="26"/>
      <c r="T10" s="26"/>
      <c r="X10" s="26"/>
      <c r="AB10" s="26"/>
      <c r="AF10" s="26"/>
      <c r="AH10" s="26"/>
      <c r="AJ10" s="9"/>
      <c r="AK10" s="23"/>
    </row>
    <row r="11" spans="1:40" s="1" customFormat="1" ht="23.25" customHeight="1">
      <c r="A11" s="58" t="s">
        <v>42</v>
      </c>
      <c r="B11" s="59" t="s">
        <v>41</v>
      </c>
      <c r="C11" s="67" t="s">
        <v>43</v>
      </c>
      <c r="D11" s="56" t="s">
        <v>6</v>
      </c>
      <c r="E11" s="69"/>
      <c r="F11" s="69"/>
      <c r="G11" s="57"/>
      <c r="H11" s="56" t="s">
        <v>7</v>
      </c>
      <c r="I11" s="69"/>
      <c r="J11" s="69"/>
      <c r="K11" s="57"/>
      <c r="L11" s="56" t="s">
        <v>8</v>
      </c>
      <c r="M11" s="69"/>
      <c r="N11" s="69"/>
      <c r="O11" s="57"/>
      <c r="P11" s="56" t="s">
        <v>9</v>
      </c>
      <c r="Q11" s="69"/>
      <c r="R11" s="69"/>
      <c r="S11" s="57"/>
      <c r="T11" s="56" t="s">
        <v>10</v>
      </c>
      <c r="U11" s="69"/>
      <c r="V11" s="69"/>
      <c r="W11" s="57"/>
      <c r="X11" s="56" t="s">
        <v>11</v>
      </c>
      <c r="Y11" s="69"/>
      <c r="Z11" s="69"/>
      <c r="AA11" s="57"/>
      <c r="AB11" s="56" t="s">
        <v>30</v>
      </c>
      <c r="AC11" s="69"/>
      <c r="AD11" s="69"/>
      <c r="AE11" s="57"/>
      <c r="AF11" s="56" t="s">
        <v>31</v>
      </c>
      <c r="AG11" s="57"/>
      <c r="AH11" s="56" t="s">
        <v>37</v>
      </c>
      <c r="AI11" s="57"/>
      <c r="AJ11" s="56" t="s">
        <v>32</v>
      </c>
      <c r="AK11" s="57"/>
      <c r="AL11" s="15"/>
      <c r="AM11" s="15"/>
      <c r="AN11" s="15"/>
    </row>
    <row r="12" spans="1:40" s="1" customFormat="1" ht="13.5" customHeight="1">
      <c r="A12" s="58"/>
      <c r="B12" s="60"/>
      <c r="C12" s="68"/>
      <c r="D12" s="35" t="s">
        <v>0</v>
      </c>
      <c r="E12" s="49" t="s">
        <v>39</v>
      </c>
      <c r="F12" s="49" t="s">
        <v>38</v>
      </c>
      <c r="G12" s="36" t="s">
        <v>40</v>
      </c>
      <c r="H12" s="35" t="s">
        <v>0</v>
      </c>
      <c r="I12" s="41" t="s">
        <v>39</v>
      </c>
      <c r="J12" s="49" t="s">
        <v>38</v>
      </c>
      <c r="K12" s="37" t="s">
        <v>40</v>
      </c>
      <c r="L12" s="35" t="s">
        <v>0</v>
      </c>
      <c r="M12" s="49" t="s">
        <v>39</v>
      </c>
      <c r="N12" s="49" t="s">
        <v>38</v>
      </c>
      <c r="O12" s="37" t="s">
        <v>40</v>
      </c>
      <c r="P12" s="35" t="s">
        <v>0</v>
      </c>
      <c r="Q12" s="49" t="s">
        <v>39</v>
      </c>
      <c r="R12" s="49" t="s">
        <v>38</v>
      </c>
      <c r="S12" s="37" t="s">
        <v>40</v>
      </c>
      <c r="T12" s="35" t="s">
        <v>0</v>
      </c>
      <c r="U12" s="49" t="s">
        <v>39</v>
      </c>
      <c r="V12" s="49" t="s">
        <v>38</v>
      </c>
      <c r="W12" s="37" t="s">
        <v>40</v>
      </c>
      <c r="X12" s="35" t="s">
        <v>0</v>
      </c>
      <c r="Y12" s="49" t="s">
        <v>39</v>
      </c>
      <c r="Z12" s="49" t="s">
        <v>38</v>
      </c>
      <c r="AA12" s="37" t="s">
        <v>40</v>
      </c>
      <c r="AB12" s="35" t="s">
        <v>0</v>
      </c>
      <c r="AC12" s="41" t="s">
        <v>39</v>
      </c>
      <c r="AD12" s="49" t="s">
        <v>38</v>
      </c>
      <c r="AE12" s="37" t="s">
        <v>40</v>
      </c>
      <c r="AF12" s="35" t="s">
        <v>0</v>
      </c>
      <c r="AG12" s="37" t="s">
        <v>38</v>
      </c>
      <c r="AH12" s="35" t="s">
        <v>0</v>
      </c>
      <c r="AI12" s="37" t="s">
        <v>38</v>
      </c>
      <c r="AJ12" s="38" t="s">
        <v>40</v>
      </c>
      <c r="AK12" s="39" t="s">
        <v>0</v>
      </c>
      <c r="AL12" s="15"/>
      <c r="AM12" s="15"/>
      <c r="AN12" s="15"/>
    </row>
    <row r="13" spans="1:40" s="1" customFormat="1" ht="15" customHeight="1">
      <c r="A13" s="12">
        <v>1</v>
      </c>
      <c r="B13" s="4" t="s">
        <v>12</v>
      </c>
      <c r="C13" s="20"/>
      <c r="D13" s="27">
        <v>0</v>
      </c>
      <c r="E13" s="40">
        <v>0</v>
      </c>
      <c r="F13" s="40">
        <v>0</v>
      </c>
      <c r="G13" s="43">
        <f>E13+F13</f>
        <v>0</v>
      </c>
      <c r="H13" s="27">
        <v>0</v>
      </c>
      <c r="I13" s="42">
        <v>0</v>
      </c>
      <c r="J13" s="40">
        <v>0</v>
      </c>
      <c r="K13" s="13">
        <f>I13+J13</f>
        <v>0</v>
      </c>
      <c r="L13" s="54">
        <v>0.8</v>
      </c>
      <c r="M13" s="40"/>
      <c r="N13" s="40"/>
      <c r="O13" s="13">
        <f>M13+N13</f>
        <v>0</v>
      </c>
      <c r="P13" s="54">
        <v>0.05</v>
      </c>
      <c r="Q13" s="42"/>
      <c r="R13" s="40"/>
      <c r="S13" s="13">
        <f>Q13+R13</f>
        <v>0</v>
      </c>
      <c r="T13" s="54">
        <v>0.05</v>
      </c>
      <c r="U13" s="42"/>
      <c r="V13" s="40"/>
      <c r="W13" s="13">
        <f>U13+V13</f>
        <v>0</v>
      </c>
      <c r="X13" s="54">
        <v>0.05</v>
      </c>
      <c r="Y13" s="42"/>
      <c r="Z13" s="40"/>
      <c r="AA13" s="13">
        <f>Y13+Z13</f>
        <v>0</v>
      </c>
      <c r="AB13" s="54">
        <v>0.05</v>
      </c>
      <c r="AC13" s="42"/>
      <c r="AD13" s="40"/>
      <c r="AE13" s="13">
        <f>AC13+AD13</f>
        <v>0</v>
      </c>
      <c r="AF13" s="27">
        <v>0</v>
      </c>
      <c r="AG13" s="13">
        <v>0</v>
      </c>
      <c r="AH13" s="27">
        <v>0</v>
      </c>
      <c r="AI13" s="13">
        <v>0</v>
      </c>
      <c r="AJ13" s="14">
        <f>G13+K13+O13+S13+W13+AA13+AE13+AG13+AI13</f>
        <v>0</v>
      </c>
      <c r="AK13" s="24">
        <f aca="true" t="shared" si="0" ref="AK13:AK32">D13+H13+L13+P13+T13+X13+AB13+AF13+AH13</f>
        <v>1.0000000000000002</v>
      </c>
      <c r="AL13" s="15"/>
      <c r="AM13" s="15"/>
      <c r="AN13" s="15"/>
    </row>
    <row r="14" spans="1:40" s="1" customFormat="1" ht="15" customHeight="1">
      <c r="A14" s="12">
        <v>2</v>
      </c>
      <c r="B14" s="4" t="s">
        <v>23</v>
      </c>
      <c r="C14" s="20"/>
      <c r="D14" s="27">
        <v>0</v>
      </c>
      <c r="E14" s="40">
        <v>0</v>
      </c>
      <c r="F14" s="40">
        <v>0</v>
      </c>
      <c r="G14" s="43">
        <f aca="true" t="shared" si="1" ref="G14:G32">E14+F14</f>
        <v>0</v>
      </c>
      <c r="H14" s="27">
        <v>0</v>
      </c>
      <c r="I14" s="42">
        <v>0</v>
      </c>
      <c r="J14" s="40">
        <v>0</v>
      </c>
      <c r="K14" s="13">
        <f aca="true" t="shared" si="2" ref="K14:K32">I14+J14</f>
        <v>0</v>
      </c>
      <c r="L14" s="54">
        <v>0.64</v>
      </c>
      <c r="M14" s="40"/>
      <c r="N14" s="40"/>
      <c r="O14" s="13">
        <f aca="true" t="shared" si="3" ref="O14:O32">M14+N14</f>
        <v>0</v>
      </c>
      <c r="P14" s="54">
        <v>0.09</v>
      </c>
      <c r="Q14" s="42"/>
      <c r="R14" s="40"/>
      <c r="S14" s="13">
        <f aca="true" t="shared" si="4" ref="S14:S32">Q14+R14</f>
        <v>0</v>
      </c>
      <c r="T14" s="54">
        <v>0.09</v>
      </c>
      <c r="U14" s="42"/>
      <c r="V14" s="40"/>
      <c r="W14" s="13">
        <f aca="true" t="shared" si="5" ref="W14:W32">U14+V14</f>
        <v>0</v>
      </c>
      <c r="X14" s="54">
        <v>0.09</v>
      </c>
      <c r="Y14" s="42"/>
      <c r="Z14" s="40"/>
      <c r="AA14" s="13">
        <f aca="true" t="shared" si="6" ref="AA14:AA32">Y14+Z14</f>
        <v>0</v>
      </c>
      <c r="AB14" s="54">
        <v>0.09</v>
      </c>
      <c r="AC14" s="42"/>
      <c r="AD14" s="40"/>
      <c r="AE14" s="13">
        <f aca="true" t="shared" si="7" ref="AE14:AE32">AC14+AD14</f>
        <v>0</v>
      </c>
      <c r="AF14" s="27">
        <v>0</v>
      </c>
      <c r="AG14" s="13">
        <v>0</v>
      </c>
      <c r="AH14" s="27">
        <v>0</v>
      </c>
      <c r="AI14" s="13">
        <v>0</v>
      </c>
      <c r="AJ14" s="14">
        <f aca="true" t="shared" si="8" ref="AJ14:AJ32">G14+K14+O14+S14+W14+AA14+AE14+AG14+AI14</f>
        <v>0</v>
      </c>
      <c r="AK14" s="24">
        <f t="shared" si="0"/>
        <v>0.9999999999999999</v>
      </c>
      <c r="AL14" s="15"/>
      <c r="AM14" s="15"/>
      <c r="AN14" s="15"/>
    </row>
    <row r="15" spans="1:40" s="1" customFormat="1" ht="15" customHeight="1">
      <c r="A15" s="12">
        <v>3</v>
      </c>
      <c r="B15" s="4" t="s">
        <v>24</v>
      </c>
      <c r="C15" s="20"/>
      <c r="D15" s="27">
        <v>0</v>
      </c>
      <c r="E15" s="40">
        <v>0</v>
      </c>
      <c r="F15" s="40">
        <v>0</v>
      </c>
      <c r="G15" s="43">
        <f t="shared" si="1"/>
        <v>0</v>
      </c>
      <c r="H15" s="27">
        <v>0</v>
      </c>
      <c r="I15" s="42">
        <v>0</v>
      </c>
      <c r="J15" s="40">
        <v>0</v>
      </c>
      <c r="K15" s="13">
        <f t="shared" si="2"/>
        <v>0</v>
      </c>
      <c r="L15" s="54">
        <v>0.79</v>
      </c>
      <c r="M15" s="40"/>
      <c r="N15" s="40"/>
      <c r="O15" s="13">
        <f t="shared" si="3"/>
        <v>0</v>
      </c>
      <c r="P15" s="54">
        <v>0.05</v>
      </c>
      <c r="Q15" s="42"/>
      <c r="R15" s="40"/>
      <c r="S15" s="13">
        <f t="shared" si="4"/>
        <v>0</v>
      </c>
      <c r="T15" s="54">
        <v>0.05</v>
      </c>
      <c r="U15" s="42"/>
      <c r="V15" s="40"/>
      <c r="W15" s="13">
        <f t="shared" si="5"/>
        <v>0</v>
      </c>
      <c r="X15" s="54">
        <v>0.05</v>
      </c>
      <c r="Y15" s="42"/>
      <c r="Z15" s="40"/>
      <c r="AA15" s="13">
        <f t="shared" si="6"/>
        <v>0</v>
      </c>
      <c r="AB15" s="54">
        <v>0.06</v>
      </c>
      <c r="AC15" s="42"/>
      <c r="AD15" s="40"/>
      <c r="AE15" s="13">
        <f t="shared" si="7"/>
        <v>0</v>
      </c>
      <c r="AF15" s="27">
        <v>0</v>
      </c>
      <c r="AG15" s="13">
        <v>0</v>
      </c>
      <c r="AH15" s="27">
        <v>0</v>
      </c>
      <c r="AI15" s="13">
        <v>0</v>
      </c>
      <c r="AJ15" s="14">
        <f t="shared" si="8"/>
        <v>0</v>
      </c>
      <c r="AK15" s="24">
        <f t="shared" si="0"/>
        <v>1.0000000000000002</v>
      </c>
      <c r="AL15" s="15"/>
      <c r="AM15" s="15"/>
      <c r="AN15" s="15"/>
    </row>
    <row r="16" spans="1:40" s="1" customFormat="1" ht="15" customHeight="1">
      <c r="A16" s="12">
        <v>4</v>
      </c>
      <c r="B16" s="4" t="s">
        <v>25</v>
      </c>
      <c r="C16" s="20"/>
      <c r="D16" s="27">
        <v>0</v>
      </c>
      <c r="E16" s="40">
        <v>0</v>
      </c>
      <c r="F16" s="40">
        <v>0</v>
      </c>
      <c r="G16" s="43">
        <f t="shared" si="1"/>
        <v>0</v>
      </c>
      <c r="H16" s="27">
        <v>0</v>
      </c>
      <c r="I16" s="42">
        <v>0</v>
      </c>
      <c r="J16" s="40">
        <v>0</v>
      </c>
      <c r="K16" s="13">
        <f t="shared" si="2"/>
        <v>0</v>
      </c>
      <c r="L16" s="54">
        <v>0.69</v>
      </c>
      <c r="M16" s="40"/>
      <c r="N16" s="40"/>
      <c r="O16" s="13">
        <f t="shared" si="3"/>
        <v>0</v>
      </c>
      <c r="P16" s="54">
        <v>0.07</v>
      </c>
      <c r="Q16" s="42"/>
      <c r="R16" s="40"/>
      <c r="S16" s="13">
        <f t="shared" si="4"/>
        <v>0</v>
      </c>
      <c r="T16" s="54">
        <v>0.08</v>
      </c>
      <c r="U16" s="42"/>
      <c r="V16" s="40"/>
      <c r="W16" s="13">
        <f t="shared" si="5"/>
        <v>0</v>
      </c>
      <c r="X16" s="54">
        <v>0.08</v>
      </c>
      <c r="Y16" s="42"/>
      <c r="Z16" s="40"/>
      <c r="AA16" s="13">
        <f t="shared" si="6"/>
        <v>0</v>
      </c>
      <c r="AB16" s="54">
        <v>0.08</v>
      </c>
      <c r="AC16" s="42"/>
      <c r="AD16" s="40"/>
      <c r="AE16" s="13">
        <f t="shared" si="7"/>
        <v>0</v>
      </c>
      <c r="AF16" s="27">
        <v>0</v>
      </c>
      <c r="AG16" s="13">
        <v>0</v>
      </c>
      <c r="AH16" s="27">
        <v>0</v>
      </c>
      <c r="AI16" s="13">
        <v>0</v>
      </c>
      <c r="AJ16" s="14">
        <f t="shared" si="8"/>
        <v>0</v>
      </c>
      <c r="AK16" s="24">
        <f t="shared" si="0"/>
        <v>0.9999999999999999</v>
      </c>
      <c r="AL16" s="15"/>
      <c r="AM16" s="15"/>
      <c r="AN16" s="15"/>
    </row>
    <row r="17" spans="1:40" s="1" customFormat="1" ht="15" customHeight="1">
      <c r="A17" s="12">
        <v>5</v>
      </c>
      <c r="B17" s="4" t="s">
        <v>13</v>
      </c>
      <c r="C17" s="20"/>
      <c r="D17" s="27">
        <v>0</v>
      </c>
      <c r="E17" s="40">
        <v>0</v>
      </c>
      <c r="F17" s="40">
        <v>0</v>
      </c>
      <c r="G17" s="43">
        <f t="shared" si="1"/>
        <v>0</v>
      </c>
      <c r="H17" s="27">
        <v>0</v>
      </c>
      <c r="I17" s="42">
        <v>0</v>
      </c>
      <c r="J17" s="40">
        <v>0</v>
      </c>
      <c r="K17" s="13">
        <f t="shared" si="2"/>
        <v>0</v>
      </c>
      <c r="L17" s="54">
        <v>0.9</v>
      </c>
      <c r="M17" s="40"/>
      <c r="N17" s="40"/>
      <c r="O17" s="13">
        <f t="shared" si="3"/>
        <v>0</v>
      </c>
      <c r="P17" s="27">
        <v>0</v>
      </c>
      <c r="Q17" s="42">
        <v>0</v>
      </c>
      <c r="R17" s="40">
        <v>0</v>
      </c>
      <c r="S17" s="13">
        <f t="shared" si="4"/>
        <v>0</v>
      </c>
      <c r="T17" s="54">
        <v>0.05</v>
      </c>
      <c r="U17" s="42"/>
      <c r="V17" s="40"/>
      <c r="W17" s="13">
        <f t="shared" si="5"/>
        <v>0</v>
      </c>
      <c r="X17" s="54">
        <v>0.05</v>
      </c>
      <c r="Y17" s="42"/>
      <c r="Z17" s="40"/>
      <c r="AA17" s="13">
        <f t="shared" si="6"/>
        <v>0</v>
      </c>
      <c r="AB17" s="27">
        <v>0</v>
      </c>
      <c r="AC17" s="42">
        <v>0</v>
      </c>
      <c r="AD17" s="40">
        <v>0</v>
      </c>
      <c r="AE17" s="13">
        <f t="shared" si="7"/>
        <v>0</v>
      </c>
      <c r="AF17" s="27">
        <v>0</v>
      </c>
      <c r="AG17" s="13">
        <v>0</v>
      </c>
      <c r="AH17" s="27">
        <v>0</v>
      </c>
      <c r="AI17" s="13">
        <v>0</v>
      </c>
      <c r="AJ17" s="14">
        <f t="shared" si="8"/>
        <v>0</v>
      </c>
      <c r="AK17" s="24">
        <f t="shared" si="0"/>
        <v>1</v>
      </c>
      <c r="AL17" s="15"/>
      <c r="AM17" s="15"/>
      <c r="AN17" s="15"/>
    </row>
    <row r="18" spans="1:40" s="1" customFormat="1" ht="15" customHeight="1">
      <c r="A18" s="12">
        <v>6</v>
      </c>
      <c r="B18" s="4" t="s">
        <v>14</v>
      </c>
      <c r="C18" s="20"/>
      <c r="D18" s="54">
        <v>1</v>
      </c>
      <c r="E18" s="40"/>
      <c r="F18" s="40"/>
      <c r="G18" s="43"/>
      <c r="H18" s="27">
        <v>0</v>
      </c>
      <c r="I18" s="42">
        <v>0</v>
      </c>
      <c r="J18" s="40">
        <v>0</v>
      </c>
      <c r="K18" s="13">
        <f t="shared" si="2"/>
        <v>0</v>
      </c>
      <c r="L18" s="27">
        <v>0</v>
      </c>
      <c r="M18" s="40">
        <v>0</v>
      </c>
      <c r="N18" s="40">
        <v>0</v>
      </c>
      <c r="O18" s="13">
        <f t="shared" si="3"/>
        <v>0</v>
      </c>
      <c r="P18" s="27">
        <v>0</v>
      </c>
      <c r="Q18" s="42">
        <v>0</v>
      </c>
      <c r="R18" s="40">
        <v>0</v>
      </c>
      <c r="S18" s="13">
        <f t="shared" si="4"/>
        <v>0</v>
      </c>
      <c r="T18" s="27">
        <v>0</v>
      </c>
      <c r="U18" s="42">
        <v>0</v>
      </c>
      <c r="V18" s="40">
        <v>0</v>
      </c>
      <c r="W18" s="13">
        <f t="shared" si="5"/>
        <v>0</v>
      </c>
      <c r="X18" s="27">
        <v>0</v>
      </c>
      <c r="Y18" s="42">
        <v>0</v>
      </c>
      <c r="Z18" s="40">
        <v>0</v>
      </c>
      <c r="AA18" s="13">
        <f t="shared" si="6"/>
        <v>0</v>
      </c>
      <c r="AB18" s="27">
        <v>0</v>
      </c>
      <c r="AC18" s="42">
        <v>0</v>
      </c>
      <c r="AD18" s="40">
        <v>0</v>
      </c>
      <c r="AE18" s="13">
        <f t="shared" si="7"/>
        <v>0</v>
      </c>
      <c r="AF18" s="27">
        <v>0</v>
      </c>
      <c r="AG18" s="13">
        <v>0</v>
      </c>
      <c r="AH18" s="27">
        <v>0</v>
      </c>
      <c r="AI18" s="13">
        <v>0</v>
      </c>
      <c r="AJ18" s="14">
        <f t="shared" si="8"/>
        <v>0</v>
      </c>
      <c r="AK18" s="24">
        <f t="shared" si="0"/>
        <v>1</v>
      </c>
      <c r="AL18" s="15"/>
      <c r="AM18" s="15"/>
      <c r="AN18" s="15"/>
    </row>
    <row r="19" spans="1:40" s="1" customFormat="1" ht="15" customHeight="1">
      <c r="A19" s="12">
        <v>7</v>
      </c>
      <c r="B19" s="4" t="s">
        <v>15</v>
      </c>
      <c r="C19" s="20"/>
      <c r="D19" s="54">
        <v>1</v>
      </c>
      <c r="E19" s="40"/>
      <c r="F19" s="40"/>
      <c r="G19" s="43"/>
      <c r="H19" s="27">
        <v>0</v>
      </c>
      <c r="I19" s="42">
        <v>0</v>
      </c>
      <c r="J19" s="40">
        <v>0</v>
      </c>
      <c r="K19" s="13">
        <f t="shared" si="2"/>
        <v>0</v>
      </c>
      <c r="L19" s="27">
        <v>0</v>
      </c>
      <c r="M19" s="40">
        <v>0</v>
      </c>
      <c r="N19" s="40">
        <v>0</v>
      </c>
      <c r="O19" s="13">
        <f t="shared" si="3"/>
        <v>0</v>
      </c>
      <c r="P19" s="27">
        <v>0</v>
      </c>
      <c r="Q19" s="42">
        <v>0</v>
      </c>
      <c r="R19" s="40">
        <v>0</v>
      </c>
      <c r="S19" s="13">
        <f t="shared" si="4"/>
        <v>0</v>
      </c>
      <c r="T19" s="27">
        <v>0</v>
      </c>
      <c r="U19" s="42">
        <v>0</v>
      </c>
      <c r="V19" s="40">
        <v>0</v>
      </c>
      <c r="W19" s="13">
        <f t="shared" si="5"/>
        <v>0</v>
      </c>
      <c r="X19" s="27">
        <v>0</v>
      </c>
      <c r="Y19" s="42">
        <v>0</v>
      </c>
      <c r="Z19" s="40">
        <v>0</v>
      </c>
      <c r="AA19" s="13">
        <f t="shared" si="6"/>
        <v>0</v>
      </c>
      <c r="AB19" s="27">
        <v>0</v>
      </c>
      <c r="AC19" s="42">
        <v>0</v>
      </c>
      <c r="AD19" s="40">
        <v>0</v>
      </c>
      <c r="AE19" s="13">
        <f t="shared" si="7"/>
        <v>0</v>
      </c>
      <c r="AF19" s="27">
        <v>0</v>
      </c>
      <c r="AG19" s="13">
        <v>0</v>
      </c>
      <c r="AH19" s="27">
        <v>0</v>
      </c>
      <c r="AI19" s="13">
        <v>0</v>
      </c>
      <c r="AJ19" s="14">
        <f t="shared" si="8"/>
        <v>0</v>
      </c>
      <c r="AK19" s="24">
        <f t="shared" si="0"/>
        <v>1</v>
      </c>
      <c r="AL19" s="15"/>
      <c r="AM19" s="15"/>
      <c r="AN19" s="15"/>
    </row>
    <row r="20" spans="1:40" s="1" customFormat="1" ht="15" customHeight="1">
      <c r="A20" s="12">
        <v>8</v>
      </c>
      <c r="B20" s="4" t="s">
        <v>16</v>
      </c>
      <c r="C20" s="20"/>
      <c r="D20" s="27">
        <v>0</v>
      </c>
      <c r="E20" s="40">
        <v>0</v>
      </c>
      <c r="F20" s="40">
        <v>0</v>
      </c>
      <c r="G20" s="43">
        <f t="shared" si="1"/>
        <v>0</v>
      </c>
      <c r="H20" s="27">
        <v>0</v>
      </c>
      <c r="I20" s="42">
        <v>0</v>
      </c>
      <c r="J20" s="40">
        <v>0</v>
      </c>
      <c r="K20" s="13">
        <f t="shared" si="2"/>
        <v>0</v>
      </c>
      <c r="L20" s="54">
        <v>0.74</v>
      </c>
      <c r="M20" s="40"/>
      <c r="N20" s="40"/>
      <c r="O20" s="13">
        <f t="shared" si="3"/>
        <v>0</v>
      </c>
      <c r="P20" s="27">
        <v>0</v>
      </c>
      <c r="Q20" s="42">
        <v>0</v>
      </c>
      <c r="R20" s="40">
        <v>0</v>
      </c>
      <c r="S20" s="13">
        <f t="shared" si="4"/>
        <v>0</v>
      </c>
      <c r="T20" s="54">
        <v>0.13</v>
      </c>
      <c r="U20" s="42"/>
      <c r="V20" s="40"/>
      <c r="W20" s="13">
        <f t="shared" si="5"/>
        <v>0</v>
      </c>
      <c r="X20" s="54">
        <v>0.13</v>
      </c>
      <c r="Y20" s="42"/>
      <c r="Z20" s="40"/>
      <c r="AA20" s="13">
        <f t="shared" si="6"/>
        <v>0</v>
      </c>
      <c r="AB20" s="27">
        <v>0</v>
      </c>
      <c r="AC20" s="42">
        <v>0</v>
      </c>
      <c r="AD20" s="40">
        <v>0</v>
      </c>
      <c r="AE20" s="13">
        <f t="shared" si="7"/>
        <v>0</v>
      </c>
      <c r="AF20" s="27">
        <v>0</v>
      </c>
      <c r="AG20" s="13">
        <v>0</v>
      </c>
      <c r="AH20" s="27">
        <v>0</v>
      </c>
      <c r="AI20" s="13">
        <v>0</v>
      </c>
      <c r="AJ20" s="14">
        <f t="shared" si="8"/>
        <v>0</v>
      </c>
      <c r="AK20" s="24">
        <f t="shared" si="0"/>
        <v>1</v>
      </c>
      <c r="AL20" s="15"/>
      <c r="AM20" s="15"/>
      <c r="AN20" s="15"/>
    </row>
    <row r="21" spans="1:40" s="1" customFormat="1" ht="15" customHeight="1">
      <c r="A21" s="12">
        <v>9</v>
      </c>
      <c r="B21" s="3" t="s">
        <v>17</v>
      </c>
      <c r="C21" s="20"/>
      <c r="D21" s="27">
        <v>0</v>
      </c>
      <c r="E21" s="40">
        <v>0</v>
      </c>
      <c r="F21" s="40">
        <v>0</v>
      </c>
      <c r="G21" s="43">
        <f t="shared" si="1"/>
        <v>0</v>
      </c>
      <c r="H21" s="27">
        <v>0</v>
      </c>
      <c r="I21" s="42">
        <v>0</v>
      </c>
      <c r="J21" s="40">
        <v>0</v>
      </c>
      <c r="K21" s="13">
        <f t="shared" si="2"/>
        <v>0</v>
      </c>
      <c r="L21" s="54">
        <v>1</v>
      </c>
      <c r="M21" s="40"/>
      <c r="N21" s="40">
        <v>0</v>
      </c>
      <c r="O21" s="13">
        <f t="shared" si="3"/>
        <v>0</v>
      </c>
      <c r="P21" s="27">
        <v>0</v>
      </c>
      <c r="Q21" s="42">
        <v>0</v>
      </c>
      <c r="R21" s="40">
        <v>0</v>
      </c>
      <c r="S21" s="13">
        <f t="shared" si="4"/>
        <v>0</v>
      </c>
      <c r="T21" s="27">
        <v>0</v>
      </c>
      <c r="U21" s="42">
        <v>0</v>
      </c>
      <c r="V21" s="40">
        <v>0</v>
      </c>
      <c r="W21" s="13">
        <f t="shared" si="5"/>
        <v>0</v>
      </c>
      <c r="X21" s="27">
        <v>0</v>
      </c>
      <c r="Y21" s="42">
        <v>0</v>
      </c>
      <c r="Z21" s="40">
        <v>0</v>
      </c>
      <c r="AA21" s="13">
        <f t="shared" si="6"/>
        <v>0</v>
      </c>
      <c r="AB21" s="27">
        <v>0</v>
      </c>
      <c r="AC21" s="42">
        <v>0</v>
      </c>
      <c r="AD21" s="40">
        <v>0</v>
      </c>
      <c r="AE21" s="13">
        <f t="shared" si="7"/>
        <v>0</v>
      </c>
      <c r="AF21" s="27">
        <v>0</v>
      </c>
      <c r="AG21" s="13">
        <v>0</v>
      </c>
      <c r="AH21" s="27">
        <v>0</v>
      </c>
      <c r="AI21" s="13">
        <v>0</v>
      </c>
      <c r="AJ21" s="14">
        <f t="shared" si="8"/>
        <v>0</v>
      </c>
      <c r="AK21" s="24">
        <f t="shared" si="0"/>
        <v>1</v>
      </c>
      <c r="AL21" s="15"/>
      <c r="AM21" s="15"/>
      <c r="AN21" s="15"/>
    </row>
    <row r="22" spans="1:40" s="1" customFormat="1" ht="15" customHeight="1">
      <c r="A22" s="12">
        <v>10</v>
      </c>
      <c r="B22" s="3" t="s">
        <v>26</v>
      </c>
      <c r="C22" s="20"/>
      <c r="D22" s="27">
        <v>0</v>
      </c>
      <c r="E22" s="40">
        <v>0</v>
      </c>
      <c r="F22" s="40">
        <v>0</v>
      </c>
      <c r="G22" s="43">
        <f t="shared" si="1"/>
        <v>0</v>
      </c>
      <c r="H22" s="27">
        <v>0</v>
      </c>
      <c r="I22" s="42">
        <v>0</v>
      </c>
      <c r="J22" s="40">
        <v>0</v>
      </c>
      <c r="K22" s="13">
        <f t="shared" si="2"/>
        <v>0</v>
      </c>
      <c r="L22" s="54">
        <v>1</v>
      </c>
      <c r="M22" s="40"/>
      <c r="N22" s="40">
        <v>0</v>
      </c>
      <c r="O22" s="13">
        <f t="shared" si="3"/>
        <v>0</v>
      </c>
      <c r="P22" s="27">
        <v>0</v>
      </c>
      <c r="Q22" s="42">
        <v>0</v>
      </c>
      <c r="R22" s="40">
        <v>0</v>
      </c>
      <c r="S22" s="13">
        <f t="shared" si="4"/>
        <v>0</v>
      </c>
      <c r="T22" s="27">
        <v>0</v>
      </c>
      <c r="U22" s="42">
        <v>0</v>
      </c>
      <c r="V22" s="40">
        <v>0</v>
      </c>
      <c r="W22" s="13">
        <f t="shared" si="5"/>
        <v>0</v>
      </c>
      <c r="X22" s="27">
        <v>0</v>
      </c>
      <c r="Y22" s="42">
        <v>0</v>
      </c>
      <c r="Z22" s="40">
        <v>0</v>
      </c>
      <c r="AA22" s="13">
        <f t="shared" si="6"/>
        <v>0</v>
      </c>
      <c r="AB22" s="27">
        <v>0</v>
      </c>
      <c r="AC22" s="42">
        <v>0</v>
      </c>
      <c r="AD22" s="40">
        <v>0</v>
      </c>
      <c r="AE22" s="13">
        <f t="shared" si="7"/>
        <v>0</v>
      </c>
      <c r="AF22" s="27">
        <v>0</v>
      </c>
      <c r="AG22" s="13">
        <v>0</v>
      </c>
      <c r="AH22" s="27">
        <v>0</v>
      </c>
      <c r="AI22" s="13">
        <v>0</v>
      </c>
      <c r="AJ22" s="14">
        <f t="shared" si="8"/>
        <v>0</v>
      </c>
      <c r="AK22" s="24">
        <f t="shared" si="0"/>
        <v>1</v>
      </c>
      <c r="AL22" s="15"/>
      <c r="AM22" s="15"/>
      <c r="AN22" s="15"/>
    </row>
    <row r="23" spans="1:40" s="1" customFormat="1" ht="15" customHeight="1">
      <c r="A23" s="12">
        <v>11</v>
      </c>
      <c r="B23" s="3" t="s">
        <v>27</v>
      </c>
      <c r="C23" s="20"/>
      <c r="D23" s="27">
        <v>0</v>
      </c>
      <c r="E23" s="40">
        <v>0</v>
      </c>
      <c r="F23" s="40">
        <v>0</v>
      </c>
      <c r="G23" s="43">
        <f t="shared" si="1"/>
        <v>0</v>
      </c>
      <c r="H23" s="27">
        <v>0</v>
      </c>
      <c r="I23" s="42">
        <v>0</v>
      </c>
      <c r="J23" s="40">
        <v>0</v>
      </c>
      <c r="K23" s="13">
        <f t="shared" si="2"/>
        <v>0</v>
      </c>
      <c r="L23" s="54">
        <v>1</v>
      </c>
      <c r="M23" s="40"/>
      <c r="N23" s="40">
        <v>0</v>
      </c>
      <c r="O23" s="13">
        <f t="shared" si="3"/>
        <v>0</v>
      </c>
      <c r="P23" s="27">
        <v>0</v>
      </c>
      <c r="Q23" s="42">
        <v>0</v>
      </c>
      <c r="R23" s="40">
        <v>0</v>
      </c>
      <c r="S23" s="13">
        <f t="shared" si="4"/>
        <v>0</v>
      </c>
      <c r="T23" s="27">
        <v>0</v>
      </c>
      <c r="U23" s="42">
        <v>0</v>
      </c>
      <c r="V23" s="40">
        <v>0</v>
      </c>
      <c r="W23" s="13">
        <f t="shared" si="5"/>
        <v>0</v>
      </c>
      <c r="X23" s="27">
        <v>0</v>
      </c>
      <c r="Y23" s="42">
        <v>0</v>
      </c>
      <c r="Z23" s="40">
        <v>0</v>
      </c>
      <c r="AA23" s="13">
        <f t="shared" si="6"/>
        <v>0</v>
      </c>
      <c r="AB23" s="27">
        <v>0</v>
      </c>
      <c r="AC23" s="42">
        <v>0</v>
      </c>
      <c r="AD23" s="40">
        <v>0</v>
      </c>
      <c r="AE23" s="13">
        <f t="shared" si="7"/>
        <v>0</v>
      </c>
      <c r="AF23" s="27">
        <v>0</v>
      </c>
      <c r="AG23" s="13">
        <v>0</v>
      </c>
      <c r="AH23" s="27">
        <v>0</v>
      </c>
      <c r="AI23" s="13">
        <v>0</v>
      </c>
      <c r="AJ23" s="14">
        <f t="shared" si="8"/>
        <v>0</v>
      </c>
      <c r="AK23" s="24">
        <f t="shared" si="0"/>
        <v>1</v>
      </c>
      <c r="AL23" s="15"/>
      <c r="AM23" s="15"/>
      <c r="AN23" s="15"/>
    </row>
    <row r="24" spans="1:40" s="1" customFormat="1" ht="15" customHeight="1">
      <c r="A24" s="12">
        <v>12</v>
      </c>
      <c r="B24" s="3" t="s">
        <v>18</v>
      </c>
      <c r="C24" s="20"/>
      <c r="D24" s="27">
        <v>0</v>
      </c>
      <c r="E24" s="40">
        <v>0</v>
      </c>
      <c r="F24" s="40">
        <v>0</v>
      </c>
      <c r="G24" s="43">
        <f t="shared" si="1"/>
        <v>0</v>
      </c>
      <c r="H24" s="27">
        <v>0</v>
      </c>
      <c r="I24" s="42">
        <v>0</v>
      </c>
      <c r="J24" s="40">
        <v>0</v>
      </c>
      <c r="K24" s="13">
        <f t="shared" si="2"/>
        <v>0</v>
      </c>
      <c r="L24" s="54">
        <v>1</v>
      </c>
      <c r="M24" s="40"/>
      <c r="N24" s="40">
        <v>0</v>
      </c>
      <c r="O24" s="13">
        <f t="shared" si="3"/>
        <v>0</v>
      </c>
      <c r="P24" s="27">
        <v>0</v>
      </c>
      <c r="Q24" s="42">
        <v>0</v>
      </c>
      <c r="R24" s="40">
        <v>0</v>
      </c>
      <c r="S24" s="13">
        <f t="shared" si="4"/>
        <v>0</v>
      </c>
      <c r="T24" s="27">
        <v>0</v>
      </c>
      <c r="U24" s="42">
        <v>0</v>
      </c>
      <c r="V24" s="40">
        <v>0</v>
      </c>
      <c r="W24" s="13">
        <f t="shared" si="5"/>
        <v>0</v>
      </c>
      <c r="X24" s="27">
        <v>0</v>
      </c>
      <c r="Y24" s="42">
        <v>0</v>
      </c>
      <c r="Z24" s="40">
        <v>0</v>
      </c>
      <c r="AA24" s="13">
        <f t="shared" si="6"/>
        <v>0</v>
      </c>
      <c r="AB24" s="27">
        <v>0</v>
      </c>
      <c r="AC24" s="42">
        <v>0</v>
      </c>
      <c r="AD24" s="40">
        <v>0</v>
      </c>
      <c r="AE24" s="13">
        <f t="shared" si="7"/>
        <v>0</v>
      </c>
      <c r="AF24" s="27">
        <v>0</v>
      </c>
      <c r="AG24" s="13">
        <v>0</v>
      </c>
      <c r="AH24" s="27">
        <v>0</v>
      </c>
      <c r="AI24" s="13">
        <v>0</v>
      </c>
      <c r="AJ24" s="14">
        <f t="shared" si="8"/>
        <v>0</v>
      </c>
      <c r="AK24" s="24">
        <f t="shared" si="0"/>
        <v>1</v>
      </c>
      <c r="AL24" s="15"/>
      <c r="AM24" s="15"/>
      <c r="AN24" s="15"/>
    </row>
    <row r="25" spans="1:40" s="1" customFormat="1" ht="15" customHeight="1">
      <c r="A25" s="12">
        <v>13</v>
      </c>
      <c r="B25" s="3" t="s">
        <v>22</v>
      </c>
      <c r="C25" s="20"/>
      <c r="D25" s="27">
        <v>0</v>
      </c>
      <c r="E25" s="40">
        <v>0</v>
      </c>
      <c r="F25" s="40">
        <v>0</v>
      </c>
      <c r="G25" s="43">
        <f t="shared" si="1"/>
        <v>0</v>
      </c>
      <c r="H25" s="27">
        <v>0</v>
      </c>
      <c r="I25" s="42">
        <v>0</v>
      </c>
      <c r="J25" s="40">
        <v>0</v>
      </c>
      <c r="K25" s="13">
        <f t="shared" si="2"/>
        <v>0</v>
      </c>
      <c r="L25" s="54">
        <v>1</v>
      </c>
      <c r="M25" s="40"/>
      <c r="N25" s="40">
        <v>0</v>
      </c>
      <c r="O25" s="13">
        <f t="shared" si="3"/>
        <v>0</v>
      </c>
      <c r="P25" s="27">
        <v>0</v>
      </c>
      <c r="Q25" s="42">
        <v>0</v>
      </c>
      <c r="R25" s="40">
        <v>0</v>
      </c>
      <c r="S25" s="13">
        <f t="shared" si="4"/>
        <v>0</v>
      </c>
      <c r="T25" s="27">
        <v>0</v>
      </c>
      <c r="U25" s="42">
        <v>0</v>
      </c>
      <c r="V25" s="40">
        <v>0</v>
      </c>
      <c r="W25" s="13">
        <f t="shared" si="5"/>
        <v>0</v>
      </c>
      <c r="X25" s="27">
        <v>0</v>
      </c>
      <c r="Y25" s="42">
        <v>0</v>
      </c>
      <c r="Z25" s="40">
        <v>0</v>
      </c>
      <c r="AA25" s="13">
        <f t="shared" si="6"/>
        <v>0</v>
      </c>
      <c r="AB25" s="27">
        <v>0</v>
      </c>
      <c r="AC25" s="42">
        <v>0</v>
      </c>
      <c r="AD25" s="40">
        <v>0</v>
      </c>
      <c r="AE25" s="13">
        <f t="shared" si="7"/>
        <v>0</v>
      </c>
      <c r="AF25" s="27">
        <v>0</v>
      </c>
      <c r="AG25" s="13">
        <v>0</v>
      </c>
      <c r="AH25" s="27">
        <v>0</v>
      </c>
      <c r="AI25" s="13">
        <v>0</v>
      </c>
      <c r="AJ25" s="14">
        <f t="shared" si="8"/>
        <v>0</v>
      </c>
      <c r="AK25" s="24">
        <f t="shared" si="0"/>
        <v>1</v>
      </c>
      <c r="AL25" s="15"/>
      <c r="AM25" s="15"/>
      <c r="AN25" s="15"/>
    </row>
    <row r="26" spans="1:40" s="1" customFormat="1" ht="15" customHeight="1">
      <c r="A26" s="12">
        <v>14</v>
      </c>
      <c r="B26" s="3" t="s">
        <v>19</v>
      </c>
      <c r="C26" s="21"/>
      <c r="D26" s="28">
        <v>0</v>
      </c>
      <c r="E26" s="40">
        <v>0</v>
      </c>
      <c r="F26" s="40">
        <v>0</v>
      </c>
      <c r="G26" s="43">
        <f t="shared" si="1"/>
        <v>0</v>
      </c>
      <c r="H26" s="28">
        <v>0</v>
      </c>
      <c r="I26" s="42">
        <v>0</v>
      </c>
      <c r="J26" s="40">
        <v>0</v>
      </c>
      <c r="K26" s="13">
        <f t="shared" si="2"/>
        <v>0</v>
      </c>
      <c r="L26" s="55">
        <v>0.83</v>
      </c>
      <c r="M26" s="40"/>
      <c r="N26" s="40"/>
      <c r="O26" s="13">
        <f t="shared" si="3"/>
        <v>0</v>
      </c>
      <c r="P26" s="28">
        <v>0</v>
      </c>
      <c r="Q26" s="42">
        <v>0</v>
      </c>
      <c r="R26" s="40">
        <v>0</v>
      </c>
      <c r="S26" s="13">
        <f t="shared" si="4"/>
        <v>0</v>
      </c>
      <c r="T26" s="55">
        <v>0.1</v>
      </c>
      <c r="U26" s="42"/>
      <c r="V26" s="40"/>
      <c r="W26" s="13">
        <f t="shared" si="5"/>
        <v>0</v>
      </c>
      <c r="X26" s="55">
        <v>0.07</v>
      </c>
      <c r="Y26" s="42"/>
      <c r="Z26" s="40"/>
      <c r="AA26" s="13">
        <f t="shared" si="6"/>
        <v>0</v>
      </c>
      <c r="AB26" s="28">
        <v>0</v>
      </c>
      <c r="AC26" s="42">
        <v>0</v>
      </c>
      <c r="AD26" s="40">
        <v>0</v>
      </c>
      <c r="AE26" s="13">
        <f t="shared" si="7"/>
        <v>0</v>
      </c>
      <c r="AF26" s="28">
        <v>0</v>
      </c>
      <c r="AG26" s="13">
        <v>0</v>
      </c>
      <c r="AH26" s="28">
        <v>0</v>
      </c>
      <c r="AI26" s="13">
        <v>0</v>
      </c>
      <c r="AJ26" s="14">
        <f t="shared" si="8"/>
        <v>0</v>
      </c>
      <c r="AK26" s="24">
        <f t="shared" si="0"/>
        <v>1</v>
      </c>
      <c r="AL26" s="15"/>
      <c r="AM26" s="15"/>
      <c r="AN26" s="15"/>
    </row>
    <row r="27" spans="1:40" s="1" customFormat="1" ht="15" customHeight="1">
      <c r="A27" s="12">
        <v>15</v>
      </c>
      <c r="B27" s="3" t="s">
        <v>20</v>
      </c>
      <c r="C27" s="21"/>
      <c r="D27" s="28">
        <v>0</v>
      </c>
      <c r="E27" s="40">
        <v>0</v>
      </c>
      <c r="F27" s="40">
        <v>0</v>
      </c>
      <c r="G27" s="43">
        <f t="shared" si="1"/>
        <v>0</v>
      </c>
      <c r="H27" s="28">
        <v>0</v>
      </c>
      <c r="I27" s="42">
        <v>0</v>
      </c>
      <c r="J27" s="40">
        <v>0</v>
      </c>
      <c r="K27" s="13">
        <f t="shared" si="2"/>
        <v>0</v>
      </c>
      <c r="L27" s="55">
        <v>0.86</v>
      </c>
      <c r="M27" s="40"/>
      <c r="N27" s="40"/>
      <c r="O27" s="13">
        <f t="shared" si="3"/>
        <v>0</v>
      </c>
      <c r="P27" s="28">
        <v>0</v>
      </c>
      <c r="Q27" s="42">
        <v>0</v>
      </c>
      <c r="R27" s="40">
        <v>0</v>
      </c>
      <c r="S27" s="13">
        <f t="shared" si="4"/>
        <v>0</v>
      </c>
      <c r="T27" s="55">
        <v>0.07</v>
      </c>
      <c r="U27" s="42"/>
      <c r="V27" s="40"/>
      <c r="W27" s="13">
        <f t="shared" si="5"/>
        <v>0</v>
      </c>
      <c r="X27" s="55">
        <v>0.07</v>
      </c>
      <c r="Y27" s="42"/>
      <c r="Z27" s="40"/>
      <c r="AA27" s="13">
        <f t="shared" si="6"/>
        <v>0</v>
      </c>
      <c r="AB27" s="28">
        <v>0</v>
      </c>
      <c r="AC27" s="42">
        <v>0</v>
      </c>
      <c r="AD27" s="40">
        <v>0</v>
      </c>
      <c r="AE27" s="13">
        <f t="shared" si="7"/>
        <v>0</v>
      </c>
      <c r="AF27" s="28">
        <v>0</v>
      </c>
      <c r="AG27" s="13">
        <v>0</v>
      </c>
      <c r="AH27" s="28">
        <v>0</v>
      </c>
      <c r="AI27" s="13">
        <v>0</v>
      </c>
      <c r="AJ27" s="14">
        <f t="shared" si="8"/>
        <v>0</v>
      </c>
      <c r="AK27" s="24">
        <f t="shared" si="0"/>
        <v>1</v>
      </c>
      <c r="AL27" s="15"/>
      <c r="AM27" s="15"/>
      <c r="AN27" s="15"/>
    </row>
    <row r="28" spans="1:40" s="1" customFormat="1" ht="15" customHeight="1">
      <c r="A28" s="12">
        <v>16</v>
      </c>
      <c r="B28" s="3" t="s">
        <v>28</v>
      </c>
      <c r="C28" s="21"/>
      <c r="D28" s="28">
        <v>0</v>
      </c>
      <c r="E28" s="40">
        <v>0</v>
      </c>
      <c r="F28" s="40">
        <v>0</v>
      </c>
      <c r="G28" s="43">
        <f t="shared" si="1"/>
        <v>0</v>
      </c>
      <c r="H28" s="28">
        <v>0</v>
      </c>
      <c r="I28" s="42">
        <v>0</v>
      </c>
      <c r="J28" s="40">
        <v>0</v>
      </c>
      <c r="K28" s="13">
        <f t="shared" si="2"/>
        <v>0</v>
      </c>
      <c r="L28" s="55">
        <v>0.15</v>
      </c>
      <c r="M28" s="40"/>
      <c r="N28" s="40"/>
      <c r="O28" s="13">
        <f t="shared" si="3"/>
        <v>0</v>
      </c>
      <c r="P28" s="55">
        <v>0.25</v>
      </c>
      <c r="Q28" s="42"/>
      <c r="R28" s="40"/>
      <c r="S28" s="13">
        <f t="shared" si="4"/>
        <v>0</v>
      </c>
      <c r="T28" s="55">
        <v>0.25</v>
      </c>
      <c r="U28" s="42"/>
      <c r="V28" s="40"/>
      <c r="W28" s="13">
        <f t="shared" si="5"/>
        <v>0</v>
      </c>
      <c r="X28" s="55">
        <v>0.25</v>
      </c>
      <c r="Y28" s="42"/>
      <c r="Z28" s="40"/>
      <c r="AA28" s="13">
        <f t="shared" si="6"/>
        <v>0</v>
      </c>
      <c r="AB28" s="55">
        <v>0.1</v>
      </c>
      <c r="AC28" s="42"/>
      <c r="AD28" s="40"/>
      <c r="AE28" s="13">
        <f t="shared" si="7"/>
        <v>0</v>
      </c>
      <c r="AF28" s="28">
        <v>0</v>
      </c>
      <c r="AG28" s="13">
        <v>0</v>
      </c>
      <c r="AH28" s="28">
        <v>0</v>
      </c>
      <c r="AI28" s="13">
        <v>0</v>
      </c>
      <c r="AJ28" s="14">
        <f t="shared" si="8"/>
        <v>0</v>
      </c>
      <c r="AK28" s="24">
        <f t="shared" si="0"/>
        <v>1</v>
      </c>
      <c r="AL28" s="15"/>
      <c r="AM28" s="15"/>
      <c r="AN28" s="15"/>
    </row>
    <row r="29" spans="1:40" s="1" customFormat="1" ht="15" customHeight="1">
      <c r="A29" s="12">
        <v>17</v>
      </c>
      <c r="B29" s="3" t="s">
        <v>21</v>
      </c>
      <c r="C29" s="21"/>
      <c r="D29" s="55">
        <v>0.4</v>
      </c>
      <c r="E29" s="40">
        <v>0</v>
      </c>
      <c r="F29" s="40"/>
      <c r="G29" s="43">
        <f t="shared" si="1"/>
        <v>0</v>
      </c>
      <c r="H29" s="55">
        <v>0.35</v>
      </c>
      <c r="I29" s="42">
        <v>0</v>
      </c>
      <c r="J29" s="40"/>
      <c r="K29" s="13">
        <f t="shared" si="2"/>
        <v>0</v>
      </c>
      <c r="L29" s="55">
        <v>0.1</v>
      </c>
      <c r="M29" s="40">
        <v>0</v>
      </c>
      <c r="N29" s="40"/>
      <c r="O29" s="13">
        <f t="shared" si="3"/>
        <v>0</v>
      </c>
      <c r="P29" s="55">
        <v>0.05</v>
      </c>
      <c r="Q29" s="42">
        <v>0</v>
      </c>
      <c r="R29" s="40"/>
      <c r="S29" s="13">
        <f t="shared" si="4"/>
        <v>0</v>
      </c>
      <c r="T29" s="55">
        <v>0.05</v>
      </c>
      <c r="U29" s="42">
        <v>0</v>
      </c>
      <c r="V29" s="40"/>
      <c r="W29" s="13">
        <f t="shared" si="5"/>
        <v>0</v>
      </c>
      <c r="X29" s="55">
        <v>0.05</v>
      </c>
      <c r="Y29" s="42">
        <v>0</v>
      </c>
      <c r="Z29" s="40"/>
      <c r="AA29" s="13">
        <f t="shared" si="6"/>
        <v>0</v>
      </c>
      <c r="AB29" s="28">
        <v>0</v>
      </c>
      <c r="AC29" s="42">
        <v>0</v>
      </c>
      <c r="AD29" s="40">
        <v>0</v>
      </c>
      <c r="AE29" s="13">
        <f t="shared" si="7"/>
        <v>0</v>
      </c>
      <c r="AF29" s="28">
        <v>0</v>
      </c>
      <c r="AG29" s="13">
        <v>0</v>
      </c>
      <c r="AH29" s="28">
        <v>0</v>
      </c>
      <c r="AI29" s="13">
        <v>0</v>
      </c>
      <c r="AJ29" s="14">
        <f t="shared" si="8"/>
        <v>0</v>
      </c>
      <c r="AK29" s="24">
        <f t="shared" si="0"/>
        <v>1</v>
      </c>
      <c r="AL29" s="15"/>
      <c r="AM29" s="15"/>
      <c r="AN29" s="15"/>
    </row>
    <row r="30" spans="1:40" s="1" customFormat="1" ht="15" customHeight="1">
      <c r="A30" s="12">
        <v>18</v>
      </c>
      <c r="B30" s="2" t="s">
        <v>35</v>
      </c>
      <c r="C30" s="42"/>
      <c r="D30" s="28">
        <v>0</v>
      </c>
      <c r="E30" s="40">
        <v>0</v>
      </c>
      <c r="F30" s="40">
        <v>0</v>
      </c>
      <c r="G30" s="43">
        <f t="shared" si="1"/>
        <v>0</v>
      </c>
      <c r="H30" s="28">
        <v>0</v>
      </c>
      <c r="I30" s="42">
        <v>0</v>
      </c>
      <c r="J30" s="40">
        <v>0</v>
      </c>
      <c r="K30" s="13">
        <f t="shared" si="2"/>
        <v>0</v>
      </c>
      <c r="L30" s="55">
        <v>0.1</v>
      </c>
      <c r="M30" s="40">
        <v>0</v>
      </c>
      <c r="N30" s="40"/>
      <c r="O30" s="13">
        <f t="shared" si="3"/>
        <v>0</v>
      </c>
      <c r="P30" s="55">
        <v>0.25</v>
      </c>
      <c r="Q30" s="42">
        <v>0</v>
      </c>
      <c r="R30" s="40"/>
      <c r="S30" s="13">
        <f t="shared" si="4"/>
        <v>0</v>
      </c>
      <c r="T30" s="55">
        <v>0.25</v>
      </c>
      <c r="U30" s="42">
        <v>0</v>
      </c>
      <c r="V30" s="40"/>
      <c r="W30" s="13">
        <f t="shared" si="5"/>
        <v>0</v>
      </c>
      <c r="X30" s="55">
        <v>0.2</v>
      </c>
      <c r="Y30" s="42">
        <v>0</v>
      </c>
      <c r="Z30" s="40"/>
      <c r="AA30" s="13">
        <f t="shared" si="6"/>
        <v>0</v>
      </c>
      <c r="AB30" s="55">
        <v>0.2</v>
      </c>
      <c r="AC30" s="42">
        <v>0</v>
      </c>
      <c r="AD30" s="40"/>
      <c r="AE30" s="13">
        <f t="shared" si="7"/>
        <v>0</v>
      </c>
      <c r="AF30" s="28">
        <v>0</v>
      </c>
      <c r="AG30" s="13">
        <v>0</v>
      </c>
      <c r="AH30" s="28">
        <v>0</v>
      </c>
      <c r="AI30" s="13">
        <v>0</v>
      </c>
      <c r="AJ30" s="14">
        <f t="shared" si="8"/>
        <v>0</v>
      </c>
      <c r="AK30" s="24">
        <f t="shared" si="0"/>
        <v>1</v>
      </c>
      <c r="AL30" s="15"/>
      <c r="AM30" s="15"/>
      <c r="AN30" s="15"/>
    </row>
    <row r="31" spans="1:40" s="1" customFormat="1" ht="15" customHeight="1">
      <c r="A31" s="12">
        <v>19</v>
      </c>
      <c r="B31" s="3" t="s">
        <v>36</v>
      </c>
      <c r="C31" s="21"/>
      <c r="D31" s="55">
        <v>0.5</v>
      </c>
      <c r="E31" s="40">
        <v>0</v>
      </c>
      <c r="F31" s="40"/>
      <c r="G31" s="43">
        <f t="shared" si="1"/>
        <v>0</v>
      </c>
      <c r="H31" s="55">
        <v>0.1</v>
      </c>
      <c r="I31" s="42">
        <v>0</v>
      </c>
      <c r="J31" s="40"/>
      <c r="K31" s="13">
        <f t="shared" si="2"/>
        <v>0</v>
      </c>
      <c r="L31" s="28">
        <v>0</v>
      </c>
      <c r="M31" s="40">
        <v>0</v>
      </c>
      <c r="N31" s="40">
        <v>0</v>
      </c>
      <c r="O31" s="13">
        <f t="shared" si="3"/>
        <v>0</v>
      </c>
      <c r="P31" s="28">
        <v>0</v>
      </c>
      <c r="Q31" s="42">
        <v>0</v>
      </c>
      <c r="R31" s="40">
        <v>0</v>
      </c>
      <c r="S31" s="13">
        <f t="shared" si="4"/>
        <v>0</v>
      </c>
      <c r="T31" s="28">
        <v>0</v>
      </c>
      <c r="U31" s="42">
        <v>0</v>
      </c>
      <c r="V31" s="40">
        <v>0</v>
      </c>
      <c r="W31" s="13">
        <f t="shared" si="5"/>
        <v>0</v>
      </c>
      <c r="X31" s="28">
        <v>0</v>
      </c>
      <c r="Y31" s="42">
        <v>0</v>
      </c>
      <c r="Z31" s="40">
        <v>0</v>
      </c>
      <c r="AA31" s="13">
        <f t="shared" si="6"/>
        <v>0</v>
      </c>
      <c r="AB31" s="55">
        <v>0.4</v>
      </c>
      <c r="AC31" s="42">
        <v>0</v>
      </c>
      <c r="AD31" s="40"/>
      <c r="AE31" s="13">
        <f t="shared" si="7"/>
        <v>0</v>
      </c>
      <c r="AF31" s="28">
        <v>0</v>
      </c>
      <c r="AG31" s="13">
        <v>0</v>
      </c>
      <c r="AH31" s="28">
        <v>0</v>
      </c>
      <c r="AI31" s="13">
        <v>0</v>
      </c>
      <c r="AJ31" s="14">
        <f t="shared" si="8"/>
        <v>0</v>
      </c>
      <c r="AK31" s="24">
        <f t="shared" si="0"/>
        <v>1</v>
      </c>
      <c r="AL31" s="15"/>
      <c r="AM31" s="15"/>
      <c r="AN31" s="15"/>
    </row>
    <row r="32" spans="1:40" s="1" customFormat="1" ht="15" customHeight="1">
      <c r="A32" s="12">
        <v>20</v>
      </c>
      <c r="B32" s="3" t="s">
        <v>29</v>
      </c>
      <c r="C32" s="21"/>
      <c r="D32" s="28">
        <v>0</v>
      </c>
      <c r="E32" s="40">
        <v>0</v>
      </c>
      <c r="F32" s="40">
        <v>0</v>
      </c>
      <c r="G32" s="43">
        <f t="shared" si="1"/>
        <v>0</v>
      </c>
      <c r="H32" s="28">
        <v>0</v>
      </c>
      <c r="I32" s="42">
        <v>0</v>
      </c>
      <c r="J32" s="40">
        <v>0</v>
      </c>
      <c r="K32" s="13">
        <f t="shared" si="2"/>
        <v>0</v>
      </c>
      <c r="L32" s="28">
        <v>0</v>
      </c>
      <c r="M32" s="40">
        <v>0</v>
      </c>
      <c r="N32" s="40">
        <v>0</v>
      </c>
      <c r="O32" s="13">
        <f t="shared" si="3"/>
        <v>0</v>
      </c>
      <c r="P32" s="28">
        <v>0</v>
      </c>
      <c r="Q32" s="42">
        <v>0</v>
      </c>
      <c r="R32" s="40">
        <v>0</v>
      </c>
      <c r="S32" s="13">
        <f t="shared" si="4"/>
        <v>0</v>
      </c>
      <c r="T32" s="28"/>
      <c r="U32" s="42">
        <v>0</v>
      </c>
      <c r="V32" s="40">
        <v>0</v>
      </c>
      <c r="W32" s="13">
        <f t="shared" si="5"/>
        <v>0</v>
      </c>
      <c r="X32" s="28"/>
      <c r="Y32" s="42">
        <v>0</v>
      </c>
      <c r="Z32" s="40">
        <v>0</v>
      </c>
      <c r="AA32" s="13">
        <f t="shared" si="6"/>
        <v>0</v>
      </c>
      <c r="AB32" s="28"/>
      <c r="AC32" s="42">
        <v>0</v>
      </c>
      <c r="AD32" s="40">
        <v>0</v>
      </c>
      <c r="AE32" s="13">
        <f t="shared" si="7"/>
        <v>0</v>
      </c>
      <c r="AF32" s="55">
        <v>0.5</v>
      </c>
      <c r="AG32" s="13"/>
      <c r="AH32" s="55">
        <v>0.5</v>
      </c>
      <c r="AI32" s="13"/>
      <c r="AJ32" s="14">
        <f t="shared" si="8"/>
        <v>0</v>
      </c>
      <c r="AK32" s="24">
        <f t="shared" si="0"/>
        <v>1</v>
      </c>
      <c r="AL32" s="15"/>
      <c r="AM32" s="15"/>
      <c r="AN32" s="15"/>
    </row>
    <row r="33" spans="1:47" s="1" customFormat="1" ht="21" customHeight="1" thickBot="1">
      <c r="A33" s="70" t="s">
        <v>2</v>
      </c>
      <c r="B33" s="71"/>
      <c r="C33" s="33">
        <f>SUM(C13:C32)</f>
        <v>0</v>
      </c>
      <c r="D33" s="29" t="e">
        <f>G33/C33</f>
        <v>#DIV/0!</v>
      </c>
      <c r="E33" s="45">
        <f>SUM(E13:E32)</f>
        <v>0</v>
      </c>
      <c r="F33" s="45">
        <f>SUM(F13:F32)</f>
        <v>0</v>
      </c>
      <c r="G33" s="44">
        <f>SUM(G13:G32)</f>
        <v>0</v>
      </c>
      <c r="H33" s="29" t="e">
        <f>K33/C33</f>
        <v>#DIV/0!</v>
      </c>
      <c r="I33" s="46">
        <f>SUM(I13:I32)</f>
        <v>0</v>
      </c>
      <c r="J33" s="45">
        <f>SUM(J13:J32)</f>
        <v>0</v>
      </c>
      <c r="K33" s="16">
        <f>SUM(K13:K32)</f>
        <v>0</v>
      </c>
      <c r="L33" s="29" t="e">
        <f>O33/C33</f>
        <v>#DIV/0!</v>
      </c>
      <c r="M33" s="45">
        <f>SUM(M13:M32)</f>
        <v>0</v>
      </c>
      <c r="N33" s="45">
        <f>SUM(N13:N32)</f>
        <v>0</v>
      </c>
      <c r="O33" s="16">
        <f>SUM(O13:O32)</f>
        <v>0</v>
      </c>
      <c r="P33" s="29" t="e">
        <f>S33/C33</f>
        <v>#DIV/0!</v>
      </c>
      <c r="Q33" s="46">
        <f>SUM(Q13:Q32)</f>
        <v>0</v>
      </c>
      <c r="R33" s="45">
        <f>SUM(R13:R32)</f>
        <v>0</v>
      </c>
      <c r="S33" s="16">
        <f>SUM(S13:S32)</f>
        <v>0</v>
      </c>
      <c r="T33" s="29" t="e">
        <f>W33/C33</f>
        <v>#DIV/0!</v>
      </c>
      <c r="U33" s="46">
        <f>SUM(U13:U32)</f>
        <v>0</v>
      </c>
      <c r="V33" s="45">
        <f>SUM(V13:V32)</f>
        <v>0</v>
      </c>
      <c r="W33" s="16">
        <f>SUM(W13:W32)</f>
        <v>0</v>
      </c>
      <c r="X33" s="29" t="e">
        <f>AA33/C33</f>
        <v>#DIV/0!</v>
      </c>
      <c r="Y33" s="46">
        <f>SUM(Y13:Y32)</f>
        <v>0</v>
      </c>
      <c r="Z33" s="45">
        <f>SUM(Z13:Z32)</f>
        <v>0</v>
      </c>
      <c r="AA33" s="16">
        <f>SUM(AA13:AA32)</f>
        <v>0</v>
      </c>
      <c r="AB33" s="29" t="e">
        <f>AE33/C33</f>
        <v>#DIV/0!</v>
      </c>
      <c r="AC33" s="46">
        <f>SUM(AC13:AC32)</f>
        <v>0</v>
      </c>
      <c r="AD33" s="45">
        <f>SUM(AD13:AD32)</f>
        <v>0</v>
      </c>
      <c r="AE33" s="16">
        <f>SUM(AE13:AE32)</f>
        <v>0</v>
      </c>
      <c r="AF33" s="29" t="e">
        <f>AG33/C33</f>
        <v>#DIV/0!</v>
      </c>
      <c r="AG33" s="16">
        <f>SUM(AG13:AG32)</f>
        <v>0</v>
      </c>
      <c r="AH33" s="29" t="e">
        <f>AI33/C33</f>
        <v>#DIV/0!</v>
      </c>
      <c r="AI33" s="16">
        <f>SUM(AI13:AI32)</f>
        <v>0</v>
      </c>
      <c r="AJ33" s="17">
        <f>G33+K33+O33+S33+W33+AA33+AE33+AG33+AI33</f>
        <v>0</v>
      </c>
      <c r="AK33" s="50" t="e">
        <f>AJ33/C33</f>
        <v>#DIV/0!</v>
      </c>
      <c r="AL33" s="15"/>
      <c r="AM33" s="15"/>
      <c r="AN33" s="15"/>
      <c r="AO33" s="15"/>
      <c r="AP33" s="15"/>
      <c r="AQ33" s="15"/>
      <c r="AR33" s="15"/>
      <c r="AS33" s="15"/>
      <c r="AT33" s="15"/>
      <c r="AU33" s="15"/>
    </row>
    <row r="34" spans="1:37" ht="9">
      <c r="A34" s="2"/>
      <c r="B34" s="1"/>
      <c r="C34" s="19"/>
      <c r="D34" s="25"/>
      <c r="E34" s="1"/>
      <c r="F34" s="1"/>
      <c r="G34" s="1"/>
      <c r="H34" s="25"/>
      <c r="I34" s="1"/>
      <c r="J34" s="1"/>
      <c r="K34" s="1"/>
      <c r="L34" s="25"/>
      <c r="M34" s="1"/>
      <c r="N34" s="1"/>
      <c r="O34" s="1"/>
      <c r="P34" s="25"/>
      <c r="Q34" s="1"/>
      <c r="R34" s="1"/>
      <c r="S34" s="1"/>
      <c r="T34" s="25"/>
      <c r="U34" s="1"/>
      <c r="V34" s="1"/>
      <c r="W34" s="1"/>
      <c r="X34" s="25"/>
      <c r="Y34" s="1"/>
      <c r="Z34" s="1"/>
      <c r="AA34" s="1"/>
      <c r="AB34" s="25"/>
      <c r="AC34" s="1"/>
      <c r="AD34" s="1"/>
      <c r="AE34" s="1"/>
      <c r="AF34" s="25"/>
      <c r="AG34" s="1"/>
      <c r="AH34" s="25"/>
      <c r="AI34" s="1"/>
      <c r="AJ34" s="1"/>
      <c r="AK34" s="25"/>
    </row>
    <row r="35" spans="5:37" ht="9">
      <c r="E35" s="47"/>
      <c r="F35" s="47"/>
      <c r="G35" s="47"/>
      <c r="K35" s="47"/>
      <c r="O35" s="47"/>
      <c r="S35" s="47"/>
      <c r="W35" s="47"/>
      <c r="AA35" s="47"/>
      <c r="AE35" s="47"/>
      <c r="AG35" s="47"/>
      <c r="AI35" s="47"/>
      <c r="AJ35" s="47"/>
      <c r="AK35" s="48"/>
    </row>
    <row r="36" spans="4:36" ht="9">
      <c r="D36" s="48"/>
      <c r="E36" s="47"/>
      <c r="F36" s="47"/>
      <c r="AJ36" s="34"/>
    </row>
    <row r="37" spans="6:36" ht="9">
      <c r="F37" s="47"/>
      <c r="G37" s="47"/>
      <c r="AJ37" s="47"/>
    </row>
    <row r="38" ht="9">
      <c r="G38" s="34"/>
    </row>
  </sheetData>
  <sheetProtection/>
  <mergeCells count="20">
    <mergeCell ref="C11:C12"/>
    <mergeCell ref="D11:G11"/>
    <mergeCell ref="H11:K11"/>
    <mergeCell ref="L11:O11"/>
    <mergeCell ref="AJ11:AK11"/>
    <mergeCell ref="A33:B33"/>
    <mergeCell ref="P11:S11"/>
    <mergeCell ref="T11:W11"/>
    <mergeCell ref="X11:AA11"/>
    <mergeCell ref="AB11:AE11"/>
    <mergeCell ref="AF11:AG11"/>
    <mergeCell ref="AH11:AI11"/>
    <mergeCell ref="A11:A12"/>
    <mergeCell ref="B11:B12"/>
    <mergeCell ref="A8:H8"/>
    <mergeCell ref="A2:AK2"/>
    <mergeCell ref="A3:AK3"/>
    <mergeCell ref="A4:AK4"/>
    <mergeCell ref="A6:H6"/>
    <mergeCell ref="A7:H7"/>
  </mergeCells>
  <printOptions horizontalCentered="1"/>
  <pageMargins left="0.15748031496062992" right="0.15748031496062992" top="0.3937007874015748" bottom="0.984251968503937" header="0.5118110236220472" footer="0.5118110236220472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Publico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 - Apoio ao Usuario</dc:creator>
  <cp:keywords/>
  <dc:description/>
  <cp:lastModifiedBy>Padrao</cp:lastModifiedBy>
  <cp:lastPrinted>2014-10-28T16:56:31Z</cp:lastPrinted>
  <dcterms:created xsi:type="dcterms:W3CDTF">2003-04-09T14:25:30Z</dcterms:created>
  <dcterms:modified xsi:type="dcterms:W3CDTF">2019-04-29T18:40:55Z</dcterms:modified>
  <cp:category/>
  <cp:version/>
  <cp:contentType/>
  <cp:contentStatus/>
</cp:coreProperties>
</file>