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210" windowHeight="9960" activeTab="0"/>
  </bookViews>
  <sheets>
    <sheet name="ANEXO V MP" sheetId="1" r:id="rId1"/>
    <sheet name="ANEXO VI MP" sheetId="2" r:id="rId2"/>
    <sheet name="ANEXO VII MP" sheetId="3" r:id="rId3"/>
  </sheets>
  <definedNames/>
  <calcPr fullCalcOnLoad="1"/>
</workbook>
</file>

<file path=xl/sharedStrings.xml><?xml version="1.0" encoding="utf-8"?>
<sst xmlns="http://schemas.openxmlformats.org/spreadsheetml/2006/main" count="68" uniqueCount="48">
  <si>
    <t>RELATÓRIO DE GESTÃO FISCAL</t>
  </si>
  <si>
    <t>VALOR</t>
  </si>
  <si>
    <t>R$</t>
  </si>
  <si>
    <t>DESPESA COM PESSOAL</t>
  </si>
  <si>
    <t>ESTADO DO RIO GRANDE DO SUL - MINISTERIO PUBLICO</t>
  </si>
  <si>
    <t>ORÇAMENTOS FISCAL E DA SEGURIDADE SOCIAL</t>
  </si>
  <si>
    <t>LRF, art. 48 - Anexo VII</t>
  </si>
  <si>
    <t>% SOBRE A RCL</t>
  </si>
  <si>
    <t>Total da Despesa com Pessoal para fins de apuração do Limite - TDP</t>
  </si>
  <si>
    <t>Limite Máximo (incisos I, II e III, art. 20 da LRF) - 2,00%</t>
  </si>
  <si>
    <t>Limite Prudencial  (parágrafo único, art. 22 da LRF) - 1,90%</t>
  </si>
  <si>
    <t>RESTOS A PAGAR</t>
  </si>
  <si>
    <t>INSCRIÇÃO EM
RESTOS A PAGAR
NÃO PROCESSADOS DO EXERCÍCIO</t>
  </si>
  <si>
    <t>SUFICIÊNCIA/
INSUFICIÊNCIA
(ANTES DA INSCRIÇÃO EM RESTOS A PAGAR
NÃO PROCESSADOS DO EXERCÍCIO)</t>
  </si>
  <si>
    <t>Valor total</t>
  </si>
  <si>
    <t>FONTE: Contadoria e Auditoria-Geral do Estado - Sistema AFE</t>
  </si>
  <si>
    <t>JANEIRO A DEZEMBRO/2011</t>
  </si>
  <si>
    <t>ESTADO DO RIO GRANDE DO SUL - MINISTÉRIO PÚBLICO</t>
  </si>
  <si>
    <t>DEMONSTRATIVO DOS RESTOS A PAGAR</t>
  </si>
  <si>
    <t>RGF - ANEXO VI (LRF, art. 55, Inciso III, alínea "b")</t>
  </si>
  <si>
    <t>Em R$</t>
  </si>
  <si>
    <t>DESTINAÇÃO DE RECURSOS</t>
  </si>
  <si>
    <t xml:space="preserve">DISPONIBILIDADE DE CAIXA LÍQUIDA                      (ANTES DA INSCRIÇAO EM RESTOS A PAGAR NÃO PROCESSADOS DO EXERCÍCIO)               </t>
  </si>
  <si>
    <t>EMPENHOS NÃO LIQUIDADOS CANCELADOS (NÃO INSCRITOS POR INSUFICIÊNCIA FINANCEIRA)</t>
  </si>
  <si>
    <t>Liquidados e Não Pagos                          (Processados)</t>
  </si>
  <si>
    <t>Empenhados e Não Liquidados                             (Não-processados)</t>
  </si>
  <si>
    <t>De Exercícios Anteriores</t>
  </si>
  <si>
    <t>Do Exercício</t>
  </si>
  <si>
    <t>0164 - RECEITAS VINCULADAS AO FRMP</t>
  </si>
  <si>
    <t>1940 - CONV PGJ/MJ 15/08</t>
  </si>
  <si>
    <t>TOTAL DOS RECURSOS NO ATIVO VINCULADO ( I )</t>
  </si>
  <si>
    <t>RECURSOS LIVRES</t>
  </si>
  <si>
    <t>TOTAL DOS RECURSOS NO ATIVO DISPONÍVEL ( II )</t>
  </si>
  <si>
    <t>TOTAL ( III ) = ( I + II )</t>
  </si>
  <si>
    <t>DEMONSTRATIVO DA DISPONIBILIDADE DE CAIXA</t>
  </si>
  <si>
    <t>JAN A DEZ/2011</t>
  </si>
  <si>
    <t>RGF - ANEXO V (LRF, art. 55, Inciso III, alínea "a")</t>
  </si>
  <si>
    <t>DISPONIBILIDADE DE CAIXA BRUTA (a)</t>
  </si>
  <si>
    <t>OBRIGAÇÕES FINANCEIRAS                  (b)</t>
  </si>
  <si>
    <t>DISPONIBILIDADE DE CAIXA LÍQUIDA               (c) = (a - b)</t>
  </si>
  <si>
    <t xml:space="preserve">                                       Procurador-Geral de Justiça                            Diretor-Geral - Substítuto                       Contador e Auditor-Geral do Estado</t>
  </si>
  <si>
    <t xml:space="preserve">                                        Eduardo de Lima Veiga                      Carlos Alberto da Cunha Umza                       Luiz Paulo Freitas Pinto </t>
  </si>
  <si>
    <t xml:space="preserve">                                                                      Procurador-Geral de Justiça                              Diretor-Geral - Substítuto                     Contador e Auditor-Geral do Estado</t>
  </si>
  <si>
    <t xml:space="preserve">                                                                       Eduardo de Lima Veiga                         Carlos Alberto da Cunha Umza                      Luiz Paulo Freitas Pinto </t>
  </si>
  <si>
    <t xml:space="preserve">                  Eduardo de Lima Veiga                      Carlos Alberto da Cunha Umza                    Luiz Paulo Freitas Pinto </t>
  </si>
  <si>
    <t xml:space="preserve">                Procurador-Geral de Justiça                           Diretor-Geral - Substítuto                     Contador e Auditor-Geral do Estado</t>
  </si>
  <si>
    <t>2018 - CONV MP-PGJ 7172377/2009</t>
  </si>
  <si>
    <t>2080 - CONV MJ-PGJ 759465-11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</si>
</sst>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[$-1010416]#,##0.00%"/>
    <numFmt numFmtId="166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  <font>
      <b/>
      <sz val="8"/>
      <color indexed="8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medium"/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medium"/>
      <top/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3" fontId="0" fillId="0" borderId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49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4" fontId="10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center" vertical="center" wrapText="1"/>
    </xf>
    <xf numFmtId="0" fontId="2" fillId="0" borderId="0" xfId="48" applyFont="1" applyFill="1" applyBorder="1" applyAlignment="1">
      <alignment/>
      <protection/>
    </xf>
    <xf numFmtId="166" fontId="2" fillId="0" borderId="14" xfId="48" applyNumberFormat="1" applyFont="1" applyFill="1" applyBorder="1" applyAlignment="1">
      <alignment/>
      <protection/>
    </xf>
    <xf numFmtId="166" fontId="10" fillId="0" borderId="0" xfId="0" applyNumberFormat="1" applyFont="1" applyFill="1" applyBorder="1" applyAlignment="1">
      <alignment/>
    </xf>
    <xf numFmtId="166" fontId="2" fillId="0" borderId="15" xfId="48" applyNumberFormat="1" applyFont="1" applyFill="1" applyBorder="1" applyAlignment="1">
      <alignment/>
      <protection/>
    </xf>
    <xf numFmtId="0" fontId="2" fillId="0" borderId="0" xfId="0" applyFont="1" applyFill="1" applyBorder="1" applyAlignment="1">
      <alignment/>
    </xf>
    <xf numFmtId="166" fontId="2" fillId="0" borderId="15" xfId="48" applyNumberFormat="1" applyFont="1" applyFill="1" applyBorder="1" applyAlignment="1" quotePrefix="1">
      <alignment/>
      <protection/>
    </xf>
    <xf numFmtId="39" fontId="6" fillId="0" borderId="16" xfId="0" applyNumberFormat="1" applyFont="1" applyFill="1" applyBorder="1" applyAlignment="1">
      <alignment/>
    </xf>
    <xf numFmtId="166" fontId="6" fillId="0" borderId="13" xfId="48" applyNumberFormat="1" applyFont="1" applyFill="1" applyBorder="1" applyAlignment="1" quotePrefix="1">
      <alignment/>
      <protection/>
    </xf>
    <xf numFmtId="166" fontId="6" fillId="0" borderId="17" xfId="48" applyNumberFormat="1" applyFont="1" applyFill="1" applyBorder="1" applyAlignment="1" quotePrefix="1">
      <alignment/>
      <protection/>
    </xf>
    <xf numFmtId="39" fontId="2" fillId="0" borderId="0" xfId="0" applyNumberFormat="1" applyFont="1" applyFill="1" applyBorder="1" applyAlignment="1">
      <alignment/>
    </xf>
    <xf numFmtId="166" fontId="2" fillId="0" borderId="18" xfId="48" applyNumberFormat="1" applyFont="1" applyFill="1" applyBorder="1" applyAlignment="1" quotePrefix="1">
      <alignment/>
      <protection/>
    </xf>
    <xf numFmtId="0" fontId="6" fillId="0" borderId="19" xfId="48" applyFont="1" applyFill="1" applyBorder="1" applyAlignment="1">
      <alignment/>
      <protection/>
    </xf>
    <xf numFmtId="166" fontId="6" fillId="0" borderId="20" xfId="48" applyNumberFormat="1" applyFont="1" applyFill="1" applyBorder="1" applyAlignment="1" quotePrefix="1">
      <alignment/>
      <protection/>
    </xf>
    <xf numFmtId="166" fontId="6" fillId="0" borderId="21" xfId="48" applyNumberFormat="1" applyFont="1" applyFill="1" applyBorder="1" applyAlignment="1" quotePrefix="1">
      <alignment/>
      <protection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166" fontId="48" fillId="0" borderId="0" xfId="0" applyNumberFormat="1" applyFont="1" applyFill="1" applyBorder="1" applyAlignment="1">
      <alignment/>
    </xf>
    <xf numFmtId="0" fontId="6" fillId="0" borderId="22" xfId="48" applyFont="1" applyFill="1" applyBorder="1" applyAlignment="1">
      <alignment horizontal="center" vertical="center" wrapText="1"/>
      <protection/>
    </xf>
    <xf numFmtId="166" fontId="6" fillId="0" borderId="22" xfId="48" applyNumberFormat="1" applyFont="1" applyFill="1" applyBorder="1" applyAlignment="1">
      <alignment horizontal="center" vertical="center" wrapText="1"/>
      <protection/>
    </xf>
    <xf numFmtId="166" fontId="2" fillId="0" borderId="0" xfId="48" applyNumberFormat="1" applyFont="1" applyFill="1" applyBorder="1" applyAlignment="1">
      <alignment/>
      <protection/>
    </xf>
    <xf numFmtId="166" fontId="6" fillId="0" borderId="16" xfId="48" applyNumberFormat="1" applyFont="1" applyFill="1" applyBorder="1" applyAlignment="1">
      <alignment/>
      <protection/>
    </xf>
    <xf numFmtId="166" fontId="6" fillId="0" borderId="19" xfId="48" applyNumberFormat="1" applyFont="1" applyFill="1" applyBorder="1" applyAlignment="1">
      <alignment/>
      <protection/>
    </xf>
    <xf numFmtId="0" fontId="4" fillId="0" borderId="0" xfId="0" applyFont="1" applyAlignment="1">
      <alignment horizontal="justify" vertical="justify"/>
    </xf>
    <xf numFmtId="0" fontId="5" fillId="0" borderId="0" xfId="0" applyFont="1" applyAlignment="1">
      <alignment horizontal="justify" vertical="justify"/>
    </xf>
    <xf numFmtId="49" fontId="2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" fontId="6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23" xfId="48" applyFont="1" applyFill="1" applyBorder="1" applyAlignment="1">
      <alignment horizontal="center" vertical="center" wrapText="1"/>
      <protection/>
    </xf>
    <xf numFmtId="0" fontId="0" fillId="0" borderId="24" xfId="0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center" vertical="center"/>
    </xf>
    <xf numFmtId="4" fontId="49" fillId="0" borderId="25" xfId="0" applyNumberFormat="1" applyFont="1" applyFill="1" applyBorder="1" applyAlignment="1">
      <alignment horizontal="center" vertical="center"/>
    </xf>
    <xf numFmtId="166" fontId="6" fillId="0" borderId="25" xfId="48" applyNumberFormat="1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center" vertical="center"/>
    </xf>
    <xf numFmtId="166" fontId="6" fillId="0" borderId="26" xfId="48" applyNumberFormat="1" applyFont="1" applyFill="1" applyBorder="1" applyAlignment="1">
      <alignment horizontal="center" vertical="center" wrapText="1"/>
      <protection/>
    </xf>
    <xf numFmtId="0" fontId="0" fillId="0" borderId="17" xfId="0" applyFill="1" applyBorder="1" applyAlignment="1">
      <alignment horizontal="center" vertical="center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4" fontId="3" fillId="0" borderId="30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4" fontId="3" fillId="0" borderId="34" xfId="0" applyNumberFormat="1" applyFont="1" applyFill="1" applyBorder="1" applyAlignment="1">
      <alignment horizontal="center"/>
    </xf>
    <xf numFmtId="0" fontId="3" fillId="0" borderId="34" xfId="0" applyNumberFormat="1" applyFont="1" applyFill="1" applyBorder="1" applyAlignment="1">
      <alignment horizontal="center"/>
    </xf>
    <xf numFmtId="165" fontId="3" fillId="0" borderId="35" xfId="0" applyNumberFormat="1" applyFont="1" applyFill="1" applyBorder="1" applyAlignment="1">
      <alignment horizontal="center"/>
    </xf>
    <xf numFmtId="165" fontId="3" fillId="0" borderId="36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10" fontId="3" fillId="0" borderId="35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Vírgula0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0</xdr:row>
      <xdr:rowOff>57150</xdr:rowOff>
    </xdr:from>
    <xdr:to>
      <xdr:col>5</xdr:col>
      <xdr:colOff>590550</xdr:colOff>
      <xdr:row>3</xdr:row>
      <xdr:rowOff>104775</xdr:rowOff>
    </xdr:to>
    <xdr:pic>
      <xdr:nvPicPr>
        <xdr:cNvPr id="1" name="Picture 1" descr="4a0c6e16-5549-4c02-9e38-e5622195db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57150"/>
          <a:ext cx="609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C16" sqref="C16"/>
    </sheetView>
  </sheetViews>
  <sheetFormatPr defaultColWidth="8.8515625" defaultRowHeight="12.75"/>
  <cols>
    <col min="1" max="1" width="38.28125" style="7" customWidth="1"/>
    <col min="2" max="2" width="14.7109375" style="30" customWidth="1"/>
    <col min="3" max="3" width="15.57421875" style="30" customWidth="1"/>
    <col min="4" max="4" width="18.421875" style="30" customWidth="1"/>
    <col min="5" max="16384" width="8.8515625" style="7" customWidth="1"/>
  </cols>
  <sheetData>
    <row r="1" spans="1:5" ht="15">
      <c r="A1" s="41" t="s">
        <v>17</v>
      </c>
      <c r="B1" s="41"/>
      <c r="C1" s="41"/>
      <c r="D1" s="41"/>
      <c r="E1" s="31"/>
    </row>
    <row r="2" spans="1:5" ht="15">
      <c r="A2" s="42" t="s">
        <v>0</v>
      </c>
      <c r="B2" s="42"/>
      <c r="C2" s="42"/>
      <c r="D2" s="42"/>
      <c r="E2" s="32"/>
    </row>
    <row r="3" spans="1:5" ht="15">
      <c r="A3" s="43" t="s">
        <v>34</v>
      </c>
      <c r="B3" s="43"/>
      <c r="C3" s="43"/>
      <c r="D3" s="43"/>
      <c r="E3" s="8"/>
    </row>
    <row r="4" spans="1:5" ht="15">
      <c r="A4" s="41" t="s">
        <v>5</v>
      </c>
      <c r="B4" s="41"/>
      <c r="C4" s="41"/>
      <c r="D4" s="41"/>
      <c r="E4" s="31"/>
    </row>
    <row r="5" spans="1:5" ht="15">
      <c r="A5" s="41" t="s">
        <v>35</v>
      </c>
      <c r="B5" s="41"/>
      <c r="C5" s="41"/>
      <c r="D5" s="41"/>
      <c r="E5" s="31"/>
    </row>
    <row r="7" spans="1:4" ht="15.75" thickBot="1">
      <c r="A7" s="10" t="s">
        <v>36</v>
      </c>
      <c r="B7" s="33"/>
      <c r="D7" s="12" t="s">
        <v>20</v>
      </c>
    </row>
    <row r="8" spans="1:4" ht="42" customHeight="1">
      <c r="A8" s="34" t="s">
        <v>21</v>
      </c>
      <c r="B8" s="35" t="s">
        <v>37</v>
      </c>
      <c r="C8" s="35" t="s">
        <v>38</v>
      </c>
      <c r="D8" s="35" t="s">
        <v>39</v>
      </c>
    </row>
    <row r="9" spans="1:6" ht="15">
      <c r="A9" s="14" t="s">
        <v>28</v>
      </c>
      <c r="B9" s="36">
        <v>14465377.15</v>
      </c>
      <c r="C9" s="36">
        <v>62033.23</v>
      </c>
      <c r="D9" s="36">
        <f aca="true" t="shared" si="0" ref="D9:D15">B9-C9</f>
        <v>14403343.92</v>
      </c>
      <c r="E9" s="30"/>
      <c r="F9" s="30"/>
    </row>
    <row r="10" spans="1:6" ht="15">
      <c r="A10" s="14" t="s">
        <v>29</v>
      </c>
      <c r="B10" s="36">
        <v>0</v>
      </c>
      <c r="C10" s="36">
        <v>0</v>
      </c>
      <c r="D10" s="36">
        <f t="shared" si="0"/>
        <v>0</v>
      </c>
      <c r="E10" s="30"/>
      <c r="F10" s="30"/>
    </row>
    <row r="11" spans="1:6" ht="15">
      <c r="A11" s="14" t="s">
        <v>46</v>
      </c>
      <c r="B11" s="36">
        <v>120809.09</v>
      </c>
      <c r="C11" s="36">
        <v>0</v>
      </c>
      <c r="D11" s="36">
        <f t="shared" si="0"/>
        <v>120809.09</v>
      </c>
      <c r="E11" s="30"/>
      <c r="F11" s="30"/>
    </row>
    <row r="12" spans="1:4" ht="15">
      <c r="A12" s="14" t="s">
        <v>47</v>
      </c>
      <c r="B12" s="36">
        <v>376112.85</v>
      </c>
      <c r="C12" s="36">
        <v>0</v>
      </c>
      <c r="D12" s="36">
        <f t="shared" si="0"/>
        <v>376112.85</v>
      </c>
    </row>
    <row r="13" spans="1:4" ht="15">
      <c r="A13" s="20" t="s">
        <v>30</v>
      </c>
      <c r="B13" s="37">
        <f>SUM(B9:B12)</f>
        <v>14962299.09</v>
      </c>
      <c r="C13" s="37">
        <f>SUM(C9:C12)</f>
        <v>62033.23</v>
      </c>
      <c r="D13" s="37">
        <f>SUM(D9:D12)</f>
        <v>14900265.86</v>
      </c>
    </row>
    <row r="14" spans="1:6" ht="15">
      <c r="A14" s="23"/>
      <c r="B14" s="36"/>
      <c r="C14" s="36"/>
      <c r="D14" s="36"/>
      <c r="E14" s="30"/>
      <c r="F14" s="30"/>
    </row>
    <row r="15" spans="1:4" ht="15">
      <c r="A15" s="14" t="s">
        <v>31</v>
      </c>
      <c r="B15" s="36">
        <v>38258045.16</v>
      </c>
      <c r="C15" s="36">
        <v>9689480.88</v>
      </c>
      <c r="D15" s="36">
        <f t="shared" si="0"/>
        <v>28568564.279999994</v>
      </c>
    </row>
    <row r="16" spans="1:4" ht="15">
      <c r="A16" s="20" t="s">
        <v>32</v>
      </c>
      <c r="B16" s="37">
        <f>SUM(B15:B15)</f>
        <v>38258045.16</v>
      </c>
      <c r="C16" s="37">
        <f>SUM(C15:C15)</f>
        <v>9689480.88</v>
      </c>
      <c r="D16" s="37">
        <f>SUM(D15:D15)</f>
        <v>28568564.279999994</v>
      </c>
    </row>
    <row r="17" spans="1:4" ht="18" customHeight="1" thickBot="1">
      <c r="A17" s="25" t="s">
        <v>33</v>
      </c>
      <c r="B17" s="38">
        <f>B13+B16</f>
        <v>53220344.25</v>
      </c>
      <c r="C17" s="38">
        <f>C13+C16</f>
        <v>9751514.110000001</v>
      </c>
      <c r="D17" s="38">
        <f>D13+D16</f>
        <v>43468830.13999999</v>
      </c>
    </row>
    <row r="18" ht="15">
      <c r="A18" s="5" t="s">
        <v>15</v>
      </c>
    </row>
    <row r="19" ht="15">
      <c r="A19" s="28"/>
    </row>
    <row r="20" ht="15">
      <c r="A20" s="28"/>
    </row>
    <row r="21" spans="1:4" ht="15">
      <c r="A21" s="39" t="s">
        <v>44</v>
      </c>
      <c r="B21" s="39"/>
      <c r="C21" s="39"/>
      <c r="D21" s="39"/>
    </row>
    <row r="22" spans="1:4" ht="15">
      <c r="A22" s="40" t="s">
        <v>45</v>
      </c>
      <c r="B22" s="40"/>
      <c r="C22" s="40"/>
      <c r="D22" s="40"/>
    </row>
  </sheetData>
  <sheetProtection/>
  <mergeCells count="7">
    <mergeCell ref="A21:D21"/>
    <mergeCell ref="A22:D22"/>
    <mergeCell ref="A1:D1"/>
    <mergeCell ref="A2:D2"/>
    <mergeCell ref="A3:D3"/>
    <mergeCell ref="A4:D4"/>
    <mergeCell ref="A5:D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17" sqref="F17"/>
    </sheetView>
  </sheetViews>
  <sheetFormatPr defaultColWidth="8.8515625" defaultRowHeight="12.75"/>
  <cols>
    <col min="1" max="1" width="38.28125" style="7" customWidth="1"/>
    <col min="2" max="5" width="15.7109375" style="11" customWidth="1"/>
    <col min="6" max="6" width="15.7109375" style="30" customWidth="1"/>
    <col min="7" max="7" width="15.7109375" style="7" customWidth="1"/>
    <col min="8" max="16384" width="8.8515625" style="7" customWidth="1"/>
  </cols>
  <sheetData>
    <row r="1" spans="1:7" ht="15">
      <c r="A1" s="45" t="s">
        <v>17</v>
      </c>
      <c r="B1" s="46"/>
      <c r="C1" s="46"/>
      <c r="D1" s="46"/>
      <c r="E1" s="46"/>
      <c r="F1" s="46"/>
      <c r="G1" s="46"/>
    </row>
    <row r="2" spans="1:7" ht="15">
      <c r="A2" s="45" t="s">
        <v>0</v>
      </c>
      <c r="B2" s="46"/>
      <c r="C2" s="46"/>
      <c r="D2" s="46"/>
      <c r="E2" s="46"/>
      <c r="F2" s="46"/>
      <c r="G2" s="46"/>
    </row>
    <row r="3" spans="1:7" ht="15">
      <c r="A3" s="47" t="s">
        <v>18</v>
      </c>
      <c r="B3" s="47"/>
      <c r="C3" s="47"/>
      <c r="D3" s="47"/>
      <c r="E3" s="47"/>
      <c r="F3" s="47"/>
      <c r="G3" s="46"/>
    </row>
    <row r="4" spans="1:7" ht="15">
      <c r="A4" s="45" t="s">
        <v>5</v>
      </c>
      <c r="B4" s="46"/>
      <c r="C4" s="46"/>
      <c r="D4" s="46"/>
      <c r="E4" s="46"/>
      <c r="F4" s="46"/>
      <c r="G4" s="46"/>
    </row>
    <row r="5" spans="1:7" ht="15">
      <c r="A5" s="41" t="s">
        <v>35</v>
      </c>
      <c r="B5" s="48"/>
      <c r="C5" s="48"/>
      <c r="D5" s="48"/>
      <c r="E5" s="48"/>
      <c r="F5" s="48"/>
      <c r="G5" s="48"/>
    </row>
    <row r="6" spans="1:7" ht="15">
      <c r="A6" s="8"/>
      <c r="B6" s="9"/>
      <c r="C6" s="9"/>
      <c r="D6" s="9"/>
      <c r="E6" s="9"/>
      <c r="F6" s="8"/>
      <c r="G6" s="8"/>
    </row>
    <row r="7" spans="1:7" ht="13.5" customHeight="1" thickBot="1">
      <c r="A7" s="10" t="s">
        <v>19</v>
      </c>
      <c r="F7" s="7"/>
      <c r="G7" s="12" t="s">
        <v>20</v>
      </c>
    </row>
    <row r="8" spans="1:7" ht="15.75" customHeight="1">
      <c r="A8" s="49" t="s">
        <v>21</v>
      </c>
      <c r="B8" s="51" t="s">
        <v>11</v>
      </c>
      <c r="C8" s="52"/>
      <c r="D8" s="52"/>
      <c r="E8" s="52"/>
      <c r="F8" s="53" t="s">
        <v>22</v>
      </c>
      <c r="G8" s="55" t="s">
        <v>23</v>
      </c>
    </row>
    <row r="9" spans="1:7" ht="30" customHeight="1">
      <c r="A9" s="50"/>
      <c r="B9" s="44" t="s">
        <v>24</v>
      </c>
      <c r="C9" s="44"/>
      <c r="D9" s="44" t="s">
        <v>25</v>
      </c>
      <c r="E9" s="44"/>
      <c r="F9" s="54"/>
      <c r="G9" s="56"/>
    </row>
    <row r="10" spans="1:7" ht="45.75" customHeight="1">
      <c r="A10" s="50"/>
      <c r="B10" s="13" t="s">
        <v>26</v>
      </c>
      <c r="C10" s="13" t="s">
        <v>27</v>
      </c>
      <c r="D10" s="13" t="s">
        <v>26</v>
      </c>
      <c r="E10" s="13" t="s">
        <v>27</v>
      </c>
      <c r="F10" s="54"/>
      <c r="G10" s="56"/>
    </row>
    <row r="11" spans="1:7" ht="15">
      <c r="A11" s="14" t="s">
        <v>28</v>
      </c>
      <c r="B11" s="15">
        <v>0</v>
      </c>
      <c r="C11" s="15">
        <v>0</v>
      </c>
      <c r="D11" s="15">
        <v>62033.23</v>
      </c>
      <c r="E11" s="15">
        <v>0</v>
      </c>
      <c r="F11" s="15">
        <v>14403343.92</v>
      </c>
      <c r="G11" s="16"/>
    </row>
    <row r="12" spans="1:7" ht="15">
      <c r="A12" s="14" t="s">
        <v>46</v>
      </c>
      <c r="B12" s="17">
        <v>0</v>
      </c>
      <c r="C12" s="17">
        <v>0</v>
      </c>
      <c r="D12" s="17">
        <v>0</v>
      </c>
      <c r="E12" s="17">
        <v>12600</v>
      </c>
      <c r="F12" s="17">
        <v>120809.09</v>
      </c>
      <c r="G12" s="16"/>
    </row>
    <row r="13" spans="1:7" ht="15">
      <c r="A13" s="18" t="s">
        <v>47</v>
      </c>
      <c r="B13" s="19">
        <v>0</v>
      </c>
      <c r="C13" s="19">
        <v>0</v>
      </c>
      <c r="D13" s="19">
        <v>0</v>
      </c>
      <c r="E13" s="19">
        <v>0</v>
      </c>
      <c r="F13" s="19">
        <v>376112.85</v>
      </c>
      <c r="G13" s="16">
        <v>0</v>
      </c>
    </row>
    <row r="14" spans="1:7" ht="15">
      <c r="A14" s="20" t="s">
        <v>30</v>
      </c>
      <c r="B14" s="21">
        <f>SUM(B11:B13)</f>
        <v>0</v>
      </c>
      <c r="C14" s="21">
        <f>SUM(C11:C13)</f>
        <v>0</v>
      </c>
      <c r="D14" s="21">
        <f>SUM(D11:D13)</f>
        <v>62033.23</v>
      </c>
      <c r="E14" s="21">
        <f>SUM(E11:E13)</f>
        <v>12600</v>
      </c>
      <c r="F14" s="21">
        <f>SUM(F11:F13)</f>
        <v>14900265.86</v>
      </c>
      <c r="G14" s="22">
        <f>SUM(G11:G13)</f>
        <v>0</v>
      </c>
    </row>
    <row r="15" spans="1:7" ht="15">
      <c r="A15" s="23"/>
      <c r="B15" s="19"/>
      <c r="C15" s="19"/>
      <c r="D15" s="19"/>
      <c r="E15" s="19"/>
      <c r="F15" s="19"/>
      <c r="G15" s="24"/>
    </row>
    <row r="16" spans="1:7" ht="15">
      <c r="A16" s="14" t="s">
        <v>31</v>
      </c>
      <c r="B16" s="19">
        <v>100042.77</v>
      </c>
      <c r="C16" s="19">
        <v>1857730.79</v>
      </c>
      <c r="D16" s="19">
        <v>0</v>
      </c>
      <c r="E16" s="19">
        <v>13739100.44</v>
      </c>
      <c r="F16" s="19">
        <v>28568564.28</v>
      </c>
      <c r="G16" s="24">
        <v>0</v>
      </c>
    </row>
    <row r="17" spans="1:7" ht="15">
      <c r="A17" s="20" t="s">
        <v>32</v>
      </c>
      <c r="B17" s="21">
        <f>B16</f>
        <v>100042.77</v>
      </c>
      <c r="C17" s="21">
        <f>C16</f>
        <v>1857730.79</v>
      </c>
      <c r="D17" s="21">
        <f>D16</f>
        <v>0</v>
      </c>
      <c r="E17" s="21">
        <f>E16</f>
        <v>13739100.44</v>
      </c>
      <c r="F17" s="21">
        <f>F16</f>
        <v>28568564.28</v>
      </c>
      <c r="G17" s="22">
        <f>G16</f>
        <v>0</v>
      </c>
    </row>
    <row r="18" spans="1:7" ht="15.75" thickBot="1">
      <c r="A18" s="25" t="s">
        <v>33</v>
      </c>
      <c r="B18" s="26">
        <f>B14+B17</f>
        <v>100042.77</v>
      </c>
      <c r="C18" s="26">
        <f>C14+C17</f>
        <v>1857730.79</v>
      </c>
      <c r="D18" s="26">
        <f>D14+D17</f>
        <v>62033.23</v>
      </c>
      <c r="E18" s="26">
        <f>E14+E17</f>
        <v>13751700.44</v>
      </c>
      <c r="F18" s="26">
        <f>F14+F17</f>
        <v>43468830.14</v>
      </c>
      <c r="G18" s="27">
        <f>G14+G17</f>
        <v>0</v>
      </c>
    </row>
    <row r="19" spans="1:5" ht="15">
      <c r="A19" s="5" t="s">
        <v>15</v>
      </c>
      <c r="B19" s="29"/>
      <c r="C19" s="29"/>
      <c r="D19" s="29"/>
      <c r="E19" s="29"/>
    </row>
    <row r="20" spans="1:5" ht="15">
      <c r="A20" s="28"/>
      <c r="B20" s="29"/>
      <c r="C20" s="29"/>
      <c r="D20" s="29"/>
      <c r="E20" s="29"/>
    </row>
    <row r="21" spans="1:5" ht="15">
      <c r="A21" s="28"/>
      <c r="B21" s="29"/>
      <c r="C21" s="29"/>
      <c r="D21" s="29"/>
      <c r="E21" s="29"/>
    </row>
    <row r="22" spans="1:7" ht="15">
      <c r="A22" s="39" t="s">
        <v>43</v>
      </c>
      <c r="B22" s="39"/>
      <c r="C22" s="39"/>
      <c r="D22" s="39"/>
      <c r="E22" s="39"/>
      <c r="F22" s="39"/>
      <c r="G22" s="39"/>
    </row>
    <row r="23" spans="1:7" ht="15">
      <c r="A23" s="40" t="s">
        <v>42</v>
      </c>
      <c r="B23" s="40"/>
      <c r="C23" s="40"/>
      <c r="D23" s="40"/>
      <c r="E23" s="40"/>
      <c r="F23" s="40"/>
      <c r="G23" s="40"/>
    </row>
  </sheetData>
  <sheetProtection/>
  <mergeCells count="13">
    <mergeCell ref="A22:G22"/>
    <mergeCell ref="A23:G23"/>
    <mergeCell ref="D9:E9"/>
    <mergeCell ref="A1:G1"/>
    <mergeCell ref="A2:G2"/>
    <mergeCell ref="A3:G3"/>
    <mergeCell ref="A4:G4"/>
    <mergeCell ref="A5:G5"/>
    <mergeCell ref="A8:A10"/>
    <mergeCell ref="B8:E8"/>
    <mergeCell ref="F8:F10"/>
    <mergeCell ref="G8:G10"/>
    <mergeCell ref="B9:C9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4"/>
  <sheetViews>
    <sheetView zoomScalePageLayoutView="0" workbookViewId="0" topLeftCell="A1">
      <selection activeCell="J25" sqref="J25"/>
    </sheetView>
  </sheetViews>
  <sheetFormatPr defaultColWidth="9.140625" defaultRowHeight="12.75"/>
  <sheetData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2.75">
      <c r="A5" s="90" t="s">
        <v>4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ht="12.75">
      <c r="A6" s="88" t="s">
        <v>0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ht="12.75">
      <c r="A7" s="91" t="str">
        <f>"DEMONSTRATIVO SIMPLIFICADO DO RELATÓRIO DE GESTÃO FISCAL "</f>
        <v>DEMONSTRATIVO SIMPLIFICADO DO RELATÓRIO DE GESTÃO FISCAL 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1" ht="12.75">
      <c r="A8" s="88" t="s">
        <v>5</v>
      </c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1" ht="12.75">
      <c r="A9" s="88" t="s">
        <v>16</v>
      </c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11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1" ht="13.5" thickBot="1">
      <c r="A11" s="80" t="s">
        <v>6</v>
      </c>
      <c r="B11" s="80"/>
      <c r="C11" s="80"/>
      <c r="D11" s="80"/>
      <c r="E11" s="80"/>
      <c r="F11" s="80"/>
      <c r="G11" s="80"/>
      <c r="H11" s="80"/>
      <c r="I11" s="80"/>
      <c r="J11" s="81" t="s">
        <v>2</v>
      </c>
      <c r="K11" s="81"/>
    </row>
    <row r="12" spans="1:11" ht="13.5" thickBot="1">
      <c r="A12" s="82" t="s">
        <v>3</v>
      </c>
      <c r="B12" s="83"/>
      <c r="C12" s="83"/>
      <c r="D12" s="83"/>
      <c r="E12" s="83"/>
      <c r="F12" s="83"/>
      <c r="G12" s="84"/>
      <c r="H12" s="85" t="s">
        <v>1</v>
      </c>
      <c r="I12" s="85"/>
      <c r="J12" s="86" t="s">
        <v>7</v>
      </c>
      <c r="K12" s="87"/>
    </row>
    <row r="13" spans="1:11" ht="12.75">
      <c r="A13" s="76" t="s">
        <v>8</v>
      </c>
      <c r="B13" s="66"/>
      <c r="C13" s="66"/>
      <c r="D13" s="66"/>
      <c r="E13" s="66"/>
      <c r="F13" s="66"/>
      <c r="G13" s="66"/>
      <c r="H13" s="67">
        <v>359475569.59</v>
      </c>
      <c r="I13" s="77"/>
      <c r="J13" s="78">
        <v>0.0164</v>
      </c>
      <c r="K13" s="79"/>
    </row>
    <row r="14" spans="1:11" ht="12.75">
      <c r="A14" s="65" t="s">
        <v>9</v>
      </c>
      <c r="B14" s="66"/>
      <c r="C14" s="66"/>
      <c r="D14" s="66"/>
      <c r="E14" s="66"/>
      <c r="F14" s="66"/>
      <c r="G14" s="66"/>
      <c r="H14" s="67">
        <v>438558098.78</v>
      </c>
      <c r="I14" s="68"/>
      <c r="J14" s="69">
        <v>0.02</v>
      </c>
      <c r="K14" s="70"/>
    </row>
    <row r="15" spans="1:11" ht="13.5" thickBot="1">
      <c r="A15" s="65" t="s">
        <v>10</v>
      </c>
      <c r="B15" s="66"/>
      <c r="C15" s="66"/>
      <c r="D15" s="66"/>
      <c r="E15" s="66"/>
      <c r="F15" s="66"/>
      <c r="G15" s="66"/>
      <c r="H15" s="67">
        <v>416630193.84</v>
      </c>
      <c r="I15" s="68"/>
      <c r="J15" s="69">
        <v>0.019</v>
      </c>
      <c r="K15" s="70"/>
    </row>
    <row r="16" spans="1:11" ht="13.5" thickBot="1">
      <c r="A16" s="2"/>
      <c r="B16" s="3"/>
      <c r="C16" s="3"/>
      <c r="D16" s="3"/>
      <c r="E16" s="3"/>
      <c r="F16" s="3"/>
      <c r="G16" s="3"/>
      <c r="H16" s="3"/>
      <c r="I16" s="3"/>
      <c r="J16" s="3"/>
      <c r="K16" s="4"/>
    </row>
    <row r="17" spans="1:11" ht="93.75" customHeight="1" thickBot="1">
      <c r="A17" s="71" t="s">
        <v>11</v>
      </c>
      <c r="B17" s="72"/>
      <c r="C17" s="72"/>
      <c r="D17" s="72"/>
      <c r="E17" s="72"/>
      <c r="F17" s="72"/>
      <c r="G17" s="73"/>
      <c r="H17" s="74" t="s">
        <v>12</v>
      </c>
      <c r="I17" s="73"/>
      <c r="J17" s="74" t="s">
        <v>13</v>
      </c>
      <c r="K17" s="75"/>
    </row>
    <row r="18" spans="1:11" ht="13.5" thickBot="1">
      <c r="A18" s="59" t="s">
        <v>14</v>
      </c>
      <c r="B18" s="60"/>
      <c r="C18" s="60"/>
      <c r="D18" s="60"/>
      <c r="E18" s="60"/>
      <c r="F18" s="60"/>
      <c r="G18" s="61"/>
      <c r="H18" s="62">
        <v>13751700.44</v>
      </c>
      <c r="I18" s="63"/>
      <c r="J18" s="62">
        <v>43468830.14</v>
      </c>
      <c r="K18" s="64"/>
    </row>
    <row r="19" spans="1:11" ht="12.75">
      <c r="A19" s="5" t="s">
        <v>15</v>
      </c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57" t="s">
        <v>41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</row>
    <row r="23" spans="1:11" ht="12.75">
      <c r="A23" s="58" t="s">
        <v>40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1" ht="12.75">
      <c r="A24" s="6"/>
      <c r="B24" s="6"/>
      <c r="C24" s="6"/>
      <c r="D24" s="5"/>
      <c r="E24" s="5"/>
      <c r="F24" s="5"/>
      <c r="G24" s="5"/>
      <c r="H24" s="5"/>
      <c r="I24" s="5"/>
      <c r="J24" s="5"/>
      <c r="K24" s="5"/>
    </row>
  </sheetData>
  <sheetProtection/>
  <mergeCells count="30">
    <mergeCell ref="A9:K9"/>
    <mergeCell ref="A4:K4"/>
    <mergeCell ref="A5:K5"/>
    <mergeCell ref="A6:K6"/>
    <mergeCell ref="A7:K7"/>
    <mergeCell ref="A8:K8"/>
    <mergeCell ref="A10:K10"/>
    <mergeCell ref="A11:G11"/>
    <mergeCell ref="H11:I11"/>
    <mergeCell ref="J11:K11"/>
    <mergeCell ref="A12:G12"/>
    <mergeCell ref="H12:I12"/>
    <mergeCell ref="J12:K12"/>
    <mergeCell ref="A13:G13"/>
    <mergeCell ref="H13:I13"/>
    <mergeCell ref="J13:K13"/>
    <mergeCell ref="A14:G14"/>
    <mergeCell ref="H14:I14"/>
    <mergeCell ref="J14:K14"/>
    <mergeCell ref="A15:G15"/>
    <mergeCell ref="H15:I15"/>
    <mergeCell ref="J15:K15"/>
    <mergeCell ref="A17:G17"/>
    <mergeCell ref="H17:I17"/>
    <mergeCell ref="J17:K17"/>
    <mergeCell ref="A22:K22"/>
    <mergeCell ref="A23:K23"/>
    <mergeCell ref="A18:G18"/>
    <mergeCell ref="H18:I18"/>
    <mergeCell ref="J18:K18"/>
  </mergeCells>
  <printOptions horizontalCentered="1"/>
  <pageMargins left="0" right="0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Fazenda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Divisão de Informática</cp:lastModifiedBy>
  <cp:lastPrinted>2012-01-24T17:53:37Z</cp:lastPrinted>
  <dcterms:created xsi:type="dcterms:W3CDTF">2010-01-25T13:03:56Z</dcterms:created>
  <dcterms:modified xsi:type="dcterms:W3CDTF">2012-04-24T13:32:35Z</dcterms:modified>
  <cp:category/>
  <cp:version/>
  <cp:contentType/>
  <cp:contentStatus/>
</cp:coreProperties>
</file>