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RGF" sheetId="1" r:id="rId1"/>
    <sheet name="ANEXO V MP" sheetId="2" r:id="rId2"/>
    <sheet name="ANEXO VI MP" sheetId="3" r:id="rId3"/>
    <sheet name="ANEXO VII MP" sheetId="4" r:id="rId4"/>
  </sheets>
  <definedNames/>
  <calcPr fullCalcOnLoad="1"/>
</workbook>
</file>

<file path=xl/sharedStrings.xml><?xml version="1.0" encoding="utf-8"?>
<sst xmlns="http://schemas.openxmlformats.org/spreadsheetml/2006/main" count="109" uniqueCount="85">
  <si>
    <t>RELATÓRIO DE GESTÃO FISCAL</t>
  </si>
  <si>
    <t>VALOR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</si>
  <si>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</si>
  <si>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</si>
  <si>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</si>
  <si>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</si>
  <si>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R$</t>
  </si>
  <si>
    <t>DESPESA COM PESSOAL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</si>
  <si>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</si>
  <si>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</si>
  <si>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</si>
  <si>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</si>
  <si>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</si>
  <si>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</si>
  <si>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</si>
  <si>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</si>
  <si>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</si>
  <si>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</si>
  <si>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</si>
  <si>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</si>
  <si>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</si>
  <si>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</si>
  <si>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</si>
  <si>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</si>
  <si>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</si>
  <si>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</si>
  <si>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</si>
  <si>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</si>
  <si>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FONTE: Contadoria e Auditoria-Geral do Estado – Sistema AFE</t>
  </si>
  <si>
    <t>Notas:</t>
  </si>
  <si>
    <t>2. O artigo169 da Constituição Federal não enquadra pensionista como gastos de pessoal;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</si>
  <si>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</si>
  <si>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</si>
  <si>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em;</t>
  </si>
  <si>
    <t xml:space="preserve">b) Despesas empenhadas, mas não liquidadas, inscritas em Restos a Pagar não processadas, consideradas no encerramento do exercício, por força do inciso II do art.35 da Lei nº 4.320/64. </t>
  </si>
  <si>
    <t>a) Despesas liquidadas, consideradas aquelas em que houve a entrega do material ou serviço, nos termos do art. 63 da Lei 4.320/64;</t>
  </si>
  <si>
    <t>JANEIRO/2011 A DEZEMBRO/2011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</si>
  <si>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</si>
  <si>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</si>
  <si>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</si>
  <si>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</si>
  <si>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</si>
  <si>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</si>
  <si>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</si>
  <si>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RESTOS A PAGAR</t>
  </si>
  <si>
    <t>INSCRIÇÃO EM
RESTOS A PAGAR
NÃO PROCESSADOS DO EXERCÍCIO</t>
  </si>
  <si>
    <t>SUFICIÊNCIA/
INSUFICIÊNCIA
(ANTES DA INSCRIÇÃO EM RESTOS A PAGAR
NÃO PROCESSADOS DO EXERCÍCIO)</t>
  </si>
  <si>
    <t>Valor total</t>
  </si>
  <si>
    <t>FONTE: Contadoria e Auditoria-Geral do Estado - Sistema AFE</t>
  </si>
  <si>
    <t>JANEIRO A DEZEMBRO/2011</t>
  </si>
  <si>
    <t>ESTADO DO RIO GRANDE DO SUL - MINISTÉRIO PÚBLICO</t>
  </si>
  <si>
    <t>DEMONSTRATIVO DOS RESTOS A PAGAR</t>
  </si>
  <si>
    <t>RGF - ANEXO VI (LRF, art. 55, Inciso III, alínea "b")</t>
  </si>
  <si>
    <t>Em R$</t>
  </si>
  <si>
    <t>DESTINAÇÃO DE RECURSOS</t>
  </si>
  <si>
    <t xml:space="preserve">DISPONIBILIDADE DE CAIXA LÍQUIDA                      (ANTES DA INSCRIÇAO EM RESTOS A PAGAR NÃO PROCESSADOS DO EXERCÍCIO)               </t>
  </si>
  <si>
    <t>EMPENHOS NÃO LIQUIDADOS CANCELADOS (NÃO INSCRITOS POR INSUFICIÊNCIA FINANCEIRA)</t>
  </si>
  <si>
    <t>Liquidados e Não Pagos                          (Processados)</t>
  </si>
  <si>
    <t>Empenhados e Não Liquidados                             (Não-processados)</t>
  </si>
  <si>
    <t>De Exercícios Anteriores</t>
  </si>
  <si>
    <t>Do Exercício</t>
  </si>
  <si>
    <t>0164 - RECEITAS VINCULADAS AO FRMP</t>
  </si>
  <si>
    <t>1940 - CONV PGJ/MJ 15/08</t>
  </si>
  <si>
    <t>TOTAL DOS RECURSOS NO ATIVO VINCULADO ( I )</t>
  </si>
  <si>
    <t>RECURSOS LIVRES</t>
  </si>
  <si>
    <t>TOTAL DOS RECURSOS NO ATIVO DISPONÍVEL ( II )</t>
  </si>
  <si>
    <t>TOTAL ( III ) = ( I + II )</t>
  </si>
  <si>
    <t>DEMONSTRATIVO DA DISPONIBILIDADE DE CAIXA</t>
  </si>
  <si>
    <t>JAN A DEZ/2011</t>
  </si>
  <si>
    <t>RGF - ANEXO V (LRF, art. 55, Inciso III, alínea "a")</t>
  </si>
  <si>
    <t>DISPONIBILIDADE DE CAIXA BRUTA (a)</t>
  </si>
  <si>
    <t>OBRIGAÇÕES FINANCEIRAS                  (b)</t>
  </si>
  <si>
    <t>DISPONIBILIDADE DE CAIXA LÍQUIDA               (c) = (a - b)</t>
  </si>
  <si>
    <t xml:space="preserve">              Procurador-Geral de Justiça                              Diretor-Geral - Substítuto                     Contador e Auditor-Geral do Estado</t>
  </si>
  <si>
    <t xml:space="preserve">                                       Procurador-Geral de Justiça                            Diretor-Geral - Substítuto                       Contador e Auditor-Geral do Estado</t>
  </si>
  <si>
    <t xml:space="preserve">                                        Eduardo de Lima Veiga                      Carlos Alberto da Cunha Umza                       Luiz Paulo Freitas Pinto </t>
  </si>
  <si>
    <t xml:space="preserve">                                                                      Procurador-Geral de Justiça                              Diretor-Geral - Substítuto                     Contador e Auditor-Geral do Estado</t>
  </si>
  <si>
    <t xml:space="preserve">                                                                       Eduardo de Lima Veiga                         Carlos Alberto da Cunha Umza                      Luiz Paulo Freitas Pinto </t>
  </si>
  <si>
    <t xml:space="preserve">                  Eduardo de Lima Veiga                      Carlos Alberto da Cunha Umza                    Luiz Paulo Freitas Pinto </t>
  </si>
  <si>
    <t xml:space="preserve">                Procurador-Geral de Justiça                           Diretor-Geral - Substítuto                     Contador e Auditor-Geral do Estado</t>
  </si>
  <si>
    <t xml:space="preserve">               Eduardo de Lima Veiga                         Carlos Alberto da Cunha Umza                    Luiz Paulo Freitas Pinto </t>
  </si>
  <si>
    <t>2018 - CONV MP-PGJ 7172377/2009</t>
  </si>
  <si>
    <t>2080 - CONV MJ-PGJ 759465-11</t>
  </si>
  <si>
    <t>1,64%</t>
  </si>
  <si>
    <r>
      <t xml:space="preserve">1. A Despesa Total com Pessoal ajustada corresponde a R$348.805.207,16, deduzido o montante de R$10.670.362,43, referente à Revisão Anual Salarial dos Membros (Lei nº 13.407/2010), dos Servidores (Lei 13.475/2010 e Lei nº 13.783/2011), prevista no art. 37, inciso X, da CF, nos termos do Parecer Coletivo nº 03/2002 do TCE-RS, representando, como </t>
    </r>
    <r>
      <rPr>
        <b/>
        <sz val="8"/>
        <rFont val="Arial"/>
        <family val="2"/>
      </rPr>
      <t>Limite Legal, 1,59069%</t>
    </r>
    <r>
      <rPr>
        <sz val="8"/>
        <rFont val="Arial"/>
        <family val="2"/>
      </rPr>
      <t xml:space="preserve"> sobre a Receita Corrente Líquida;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</si>
</sst>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  <numFmt numFmtId="166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3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4" fontId="9" fillId="0" borderId="18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/>
      <protection/>
    </xf>
    <xf numFmtId="166" fontId="2" fillId="0" borderId="23" xfId="48" applyNumberFormat="1" applyFont="1" applyFill="1" applyBorder="1" applyAlignment="1">
      <alignment/>
      <protection/>
    </xf>
    <xf numFmtId="166" fontId="13" fillId="0" borderId="0" xfId="0" applyNumberFormat="1" applyFont="1" applyFill="1" applyBorder="1" applyAlignment="1">
      <alignment/>
    </xf>
    <xf numFmtId="166" fontId="2" fillId="0" borderId="24" xfId="48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166" fontId="2" fillId="0" borderId="24" xfId="48" applyNumberFormat="1" applyFont="1" applyFill="1" applyBorder="1" applyAlignment="1" quotePrefix="1">
      <alignment/>
      <protection/>
    </xf>
    <xf numFmtId="39" fontId="6" fillId="0" borderId="25" xfId="0" applyNumberFormat="1" applyFont="1" applyFill="1" applyBorder="1" applyAlignment="1">
      <alignment/>
    </xf>
    <xf numFmtId="166" fontId="6" fillId="0" borderId="22" xfId="48" applyNumberFormat="1" applyFont="1" applyFill="1" applyBorder="1" applyAlignment="1" quotePrefix="1">
      <alignment/>
      <protection/>
    </xf>
    <xf numFmtId="166" fontId="6" fillId="0" borderId="26" xfId="48" applyNumberFormat="1" applyFont="1" applyFill="1" applyBorder="1" applyAlignment="1" quotePrefix="1">
      <alignment/>
      <protection/>
    </xf>
    <xf numFmtId="39" fontId="2" fillId="0" borderId="0" xfId="0" applyNumberFormat="1" applyFont="1" applyFill="1" applyBorder="1" applyAlignment="1">
      <alignment/>
    </xf>
    <xf numFmtId="166" fontId="2" fillId="0" borderId="27" xfId="48" applyNumberFormat="1" applyFont="1" applyFill="1" applyBorder="1" applyAlignment="1" quotePrefix="1">
      <alignment/>
      <protection/>
    </xf>
    <xf numFmtId="0" fontId="6" fillId="0" borderId="16" xfId="48" applyFont="1" applyFill="1" applyBorder="1" applyAlignment="1">
      <alignment/>
      <protection/>
    </xf>
    <xf numFmtId="166" fontId="6" fillId="0" borderId="28" xfId="48" applyNumberFormat="1" applyFont="1" applyFill="1" applyBorder="1" applyAlignment="1" quotePrefix="1">
      <alignment/>
      <protection/>
    </xf>
    <xf numFmtId="166" fontId="6" fillId="0" borderId="29" xfId="48" applyNumberFormat="1" applyFont="1" applyFill="1" applyBorder="1" applyAlignment="1" quotePrefix="1">
      <alignment/>
      <protection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66" fontId="49" fillId="0" borderId="0" xfId="0" applyNumberFormat="1" applyFont="1" applyFill="1" applyBorder="1" applyAlignment="1">
      <alignment/>
    </xf>
    <xf numFmtId="0" fontId="6" fillId="0" borderId="30" xfId="48" applyFont="1" applyFill="1" applyBorder="1" applyAlignment="1">
      <alignment horizontal="center" vertical="center" wrapText="1"/>
      <protection/>
    </xf>
    <xf numFmtId="166" fontId="6" fillId="0" borderId="30" xfId="48" applyNumberFormat="1" applyFont="1" applyFill="1" applyBorder="1" applyAlignment="1">
      <alignment horizontal="center" vertical="center" wrapText="1"/>
      <protection/>
    </xf>
    <xf numFmtId="166" fontId="2" fillId="0" borderId="0" xfId="48" applyNumberFormat="1" applyFont="1" applyFill="1" applyBorder="1" applyAlignment="1">
      <alignment/>
      <protection/>
    </xf>
    <xf numFmtId="166" fontId="6" fillId="0" borderId="25" xfId="48" applyNumberFormat="1" applyFont="1" applyFill="1" applyBorder="1" applyAlignment="1">
      <alignment/>
      <protection/>
    </xf>
    <xf numFmtId="166" fontId="6" fillId="0" borderId="16" xfId="48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justify"/>
    </xf>
    <xf numFmtId="4" fontId="9" fillId="0" borderId="18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4" xfId="48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50" fillId="0" borderId="36" xfId="0" applyNumberFormat="1" applyFont="1" applyFill="1" applyBorder="1" applyAlignment="1">
      <alignment horizontal="center" vertical="center"/>
    </xf>
    <xf numFmtId="166" fontId="6" fillId="0" borderId="36" xfId="48" applyNumberFormat="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/>
    </xf>
    <xf numFmtId="166" fontId="6" fillId="0" borderId="37" xfId="48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3" fillId="0" borderId="46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0" fontId="3" fillId="0" borderId="46" xfId="0" applyNumberFormat="1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4" fontId="3" fillId="0" borderId="54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95250</xdr:rowOff>
    </xdr:from>
    <xdr:to>
      <xdr:col>1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525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590550</xdr:colOff>
      <xdr:row>3</xdr:row>
      <xdr:rowOff>104775</xdr:rowOff>
    </xdr:to>
    <xdr:pic>
      <xdr:nvPicPr>
        <xdr:cNvPr id="1" name="Picture 1" descr="4a0c6e16-5549-4c02-9e38-e5622195db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2"/>
  <sheetViews>
    <sheetView tabSelected="1" zoomScalePageLayoutView="0" workbookViewId="0" topLeftCell="A13">
      <selection activeCell="E26" sqref="E26"/>
    </sheetView>
  </sheetViews>
  <sheetFormatPr defaultColWidth="9.140625" defaultRowHeight="12.75"/>
  <cols>
    <col min="1" max="1" width="44.421875" style="0" customWidth="1"/>
    <col min="2" max="2" width="21.57421875" style="0" customWidth="1"/>
    <col min="3" max="3" width="21.8515625" style="0" customWidth="1"/>
  </cols>
  <sheetData>
    <row r="5" spans="1:3" ht="12.75">
      <c r="A5" s="72" t="s">
        <v>2</v>
      </c>
      <c r="B5" s="72"/>
      <c r="C5" s="72"/>
    </row>
    <row r="6" spans="1:3" ht="12.75">
      <c r="A6" s="65" t="s">
        <v>0</v>
      </c>
      <c r="B6" s="65"/>
      <c r="C6" s="65"/>
    </row>
    <row r="7" spans="1:3" ht="12.75">
      <c r="A7" s="73" t="s">
        <v>3</v>
      </c>
      <c r="B7" s="73"/>
      <c r="C7" s="73"/>
    </row>
    <row r="8" spans="1:3" ht="12.75">
      <c r="A8" s="65" t="s">
        <v>4</v>
      </c>
      <c r="B8" s="65"/>
      <c r="C8" s="65"/>
    </row>
    <row r="9" spans="1:3" ht="12.75">
      <c r="A9" s="65" t="s">
        <v>36</v>
      </c>
      <c r="B9" s="65"/>
      <c r="C9" s="65"/>
    </row>
    <row r="10" spans="1:3" ht="13.5" thickBot="1">
      <c r="A10" s="1" t="s">
        <v>5</v>
      </c>
      <c r="B10" s="2"/>
      <c r="C10" s="3" t="s">
        <v>6</v>
      </c>
    </row>
    <row r="11" spans="1:3" ht="13.5" customHeight="1">
      <c r="A11" s="66" t="s">
        <v>7</v>
      </c>
      <c r="B11" s="68" t="s">
        <v>8</v>
      </c>
      <c r="C11" s="69"/>
    </row>
    <row r="12" spans="1:3" ht="13.5" thickBot="1">
      <c r="A12" s="67"/>
      <c r="B12" s="70" t="s">
        <v>9</v>
      </c>
      <c r="C12" s="71"/>
    </row>
    <row r="13" spans="1:3" ht="60.75" customHeight="1" thickBot="1">
      <c r="A13" s="67"/>
      <c r="B13" s="4" t="s">
        <v>10</v>
      </c>
      <c r="C13" s="5" t="s">
        <v>11</v>
      </c>
    </row>
    <row r="14" spans="1:3" ht="12.75">
      <c r="A14" s="6" t="s">
        <v>12</v>
      </c>
      <c r="B14" s="7">
        <f>B15+B16</f>
        <v>392991142.05999994</v>
      </c>
      <c r="C14" s="8"/>
    </row>
    <row r="15" spans="1:3" ht="12.75">
      <c r="A15" s="9" t="s">
        <v>13</v>
      </c>
      <c r="B15" s="10">
        <v>317983200.84</v>
      </c>
      <c r="C15" s="11"/>
    </row>
    <row r="16" spans="1:3" ht="12.75">
      <c r="A16" s="9" t="s">
        <v>14</v>
      </c>
      <c r="B16" s="10">
        <v>75007941.22</v>
      </c>
      <c r="C16" s="12"/>
    </row>
    <row r="17" spans="1:3" ht="22.5">
      <c r="A17" s="13" t="s">
        <v>15</v>
      </c>
      <c r="B17" s="14"/>
      <c r="C17" s="12"/>
    </row>
    <row r="18" spans="1:3" ht="15" customHeight="1">
      <c r="A18" s="13" t="s">
        <v>16</v>
      </c>
      <c r="B18" s="15">
        <v>33515572.47</v>
      </c>
      <c r="C18" s="9"/>
    </row>
    <row r="19" spans="1:3" ht="13.5" customHeight="1">
      <c r="A19" s="9" t="s">
        <v>17</v>
      </c>
      <c r="B19" s="14"/>
      <c r="C19" s="12"/>
    </row>
    <row r="20" spans="1:3" ht="15" customHeight="1">
      <c r="A20" s="9" t="s">
        <v>18</v>
      </c>
      <c r="B20" s="14"/>
      <c r="C20" s="12"/>
    </row>
    <row r="21" spans="1:3" ht="12.75">
      <c r="A21" s="9" t="s">
        <v>19</v>
      </c>
      <c r="B21" s="14"/>
      <c r="C21" s="12"/>
    </row>
    <row r="22" spans="1:3" ht="13.5" thickBot="1">
      <c r="A22" s="9" t="s">
        <v>20</v>
      </c>
      <c r="B22" s="16">
        <v>33515572.47</v>
      </c>
      <c r="C22" s="17"/>
    </row>
    <row r="23" spans="1:3" ht="13.5" thickBot="1">
      <c r="A23" s="18" t="s">
        <v>21</v>
      </c>
      <c r="B23" s="19">
        <v>359475569.59</v>
      </c>
      <c r="C23" s="19">
        <v>0</v>
      </c>
    </row>
    <row r="24" spans="1:5" ht="13.5" thickBot="1">
      <c r="A24" s="20" t="s">
        <v>22</v>
      </c>
      <c r="B24" s="77">
        <v>359475569.59</v>
      </c>
      <c r="C24" s="78"/>
      <c r="E24" s="64"/>
    </row>
    <row r="25" spans="1:5" ht="13.5" thickBot="1">
      <c r="A25" s="79"/>
      <c r="B25" s="79"/>
      <c r="C25" s="79"/>
      <c r="E25" s="64"/>
    </row>
    <row r="26" spans="1:5" ht="13.5" thickBot="1">
      <c r="A26" s="80" t="s">
        <v>23</v>
      </c>
      <c r="B26" s="81"/>
      <c r="C26" s="21" t="s">
        <v>1</v>
      </c>
      <c r="E26" s="64"/>
    </row>
    <row r="27" spans="1:5" ht="13.5" thickBot="1">
      <c r="A27" s="74" t="s">
        <v>24</v>
      </c>
      <c r="B27" s="75"/>
      <c r="C27" s="19">
        <v>21927904938.78</v>
      </c>
      <c r="E27" s="64"/>
    </row>
    <row r="28" spans="1:5" ht="15.75" customHeight="1" thickBot="1">
      <c r="A28" s="74" t="s">
        <v>25</v>
      </c>
      <c r="B28" s="75"/>
      <c r="C28" s="22" t="s">
        <v>83</v>
      </c>
      <c r="E28" s="64"/>
    </row>
    <row r="29" spans="1:5" ht="13.5" customHeight="1" thickBot="1">
      <c r="A29" s="74" t="s">
        <v>26</v>
      </c>
      <c r="B29" s="75"/>
      <c r="C29" s="19">
        <v>438558098.78</v>
      </c>
      <c r="E29" s="64"/>
    </row>
    <row r="30" spans="1:3" ht="14.25" customHeight="1" thickBot="1">
      <c r="A30" s="74" t="s">
        <v>27</v>
      </c>
      <c r="B30" s="75"/>
      <c r="C30" s="19">
        <v>416630193.84</v>
      </c>
    </row>
    <row r="31" spans="1:3" ht="12.75">
      <c r="A31" s="23" t="s">
        <v>28</v>
      </c>
      <c r="B31" s="1"/>
      <c r="C31" s="1"/>
    </row>
    <row r="32" spans="1:3" ht="12.75">
      <c r="A32" s="1" t="s">
        <v>29</v>
      </c>
      <c r="B32" s="1"/>
      <c r="C32" s="1"/>
    </row>
    <row r="33" spans="1:3" ht="48.75" customHeight="1">
      <c r="A33" s="76" t="s">
        <v>84</v>
      </c>
      <c r="B33" s="76"/>
      <c r="C33" s="76"/>
    </row>
    <row r="34" spans="1:3" ht="13.5" customHeight="1">
      <c r="A34" s="76" t="s">
        <v>30</v>
      </c>
      <c r="B34" s="76"/>
      <c r="C34" s="76"/>
    </row>
    <row r="35" spans="1:3" ht="12.75">
      <c r="A35" s="76" t="s">
        <v>31</v>
      </c>
      <c r="B35" s="76"/>
      <c r="C35" s="76"/>
    </row>
    <row r="36" spans="1:3" ht="39.75" customHeight="1">
      <c r="A36" s="76" t="s">
        <v>32</v>
      </c>
      <c r="B36" s="76"/>
      <c r="C36" s="76"/>
    </row>
    <row r="37" spans="1:3" ht="36" customHeight="1">
      <c r="A37" s="76" t="s">
        <v>33</v>
      </c>
      <c r="B37" s="76"/>
      <c r="C37" s="76"/>
    </row>
    <row r="38" spans="1:3" ht="13.5" customHeight="1">
      <c r="A38" s="82" t="s">
        <v>35</v>
      </c>
      <c r="B38" s="82"/>
      <c r="C38" s="82"/>
    </row>
    <row r="39" spans="1:3" ht="24.75" customHeight="1">
      <c r="A39" s="83" t="s">
        <v>34</v>
      </c>
      <c r="B39" s="76"/>
      <c r="C39" s="76"/>
    </row>
    <row r="40" spans="1:3" ht="15" customHeight="1">
      <c r="A40" s="25"/>
      <c r="B40" s="24"/>
      <c r="C40" s="24"/>
    </row>
    <row r="41" spans="1:3" ht="12.75">
      <c r="A41" s="84" t="s">
        <v>80</v>
      </c>
      <c r="B41" s="84"/>
      <c r="C41" s="84"/>
    </row>
    <row r="42" spans="1:3" ht="12.75">
      <c r="A42" s="85" t="s">
        <v>73</v>
      </c>
      <c r="B42" s="85"/>
      <c r="C42" s="85"/>
    </row>
  </sheetData>
  <sheetProtection/>
  <mergeCells count="24">
    <mergeCell ref="A38:C38"/>
    <mergeCell ref="A39:C39"/>
    <mergeCell ref="A41:C41"/>
    <mergeCell ref="A42:C42"/>
    <mergeCell ref="A34:C34"/>
    <mergeCell ref="A35:C35"/>
    <mergeCell ref="A36:C36"/>
    <mergeCell ref="A37:C37"/>
    <mergeCell ref="A28:B28"/>
    <mergeCell ref="A29:B29"/>
    <mergeCell ref="A30:B30"/>
    <mergeCell ref="A33:C33"/>
    <mergeCell ref="B24:C24"/>
    <mergeCell ref="A25:C25"/>
    <mergeCell ref="A26:B26"/>
    <mergeCell ref="A27:B27"/>
    <mergeCell ref="A9:C9"/>
    <mergeCell ref="A11:A13"/>
    <mergeCell ref="B11:C11"/>
    <mergeCell ref="B12:C12"/>
    <mergeCell ref="A5:C5"/>
    <mergeCell ref="A6:C6"/>
    <mergeCell ref="A7:C7"/>
    <mergeCell ref="A8:C8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38.28125" style="32" customWidth="1"/>
    <col min="2" max="2" width="14.7109375" style="55" customWidth="1"/>
    <col min="3" max="3" width="15.57421875" style="55" customWidth="1"/>
    <col min="4" max="4" width="18.421875" style="55" customWidth="1"/>
    <col min="5" max="16384" width="8.8515625" style="32" customWidth="1"/>
  </cols>
  <sheetData>
    <row r="1" spans="1:5" ht="15">
      <c r="A1" s="86" t="s">
        <v>50</v>
      </c>
      <c r="B1" s="86"/>
      <c r="C1" s="86"/>
      <c r="D1" s="86"/>
      <c r="E1" s="56"/>
    </row>
    <row r="2" spans="1:5" ht="15">
      <c r="A2" s="87" t="s">
        <v>0</v>
      </c>
      <c r="B2" s="87"/>
      <c r="C2" s="87"/>
      <c r="D2" s="87"/>
      <c r="E2" s="57"/>
    </row>
    <row r="3" spans="1:5" ht="15">
      <c r="A3" s="88" t="s">
        <v>67</v>
      </c>
      <c r="B3" s="88"/>
      <c r="C3" s="88"/>
      <c r="D3" s="88"/>
      <c r="E3" s="33"/>
    </row>
    <row r="4" spans="1:5" ht="15">
      <c r="A4" s="86" t="s">
        <v>38</v>
      </c>
      <c r="B4" s="86"/>
      <c r="C4" s="86"/>
      <c r="D4" s="86"/>
      <c r="E4" s="56"/>
    </row>
    <row r="5" spans="1:5" ht="15">
      <c r="A5" s="86" t="s">
        <v>68</v>
      </c>
      <c r="B5" s="86"/>
      <c r="C5" s="86"/>
      <c r="D5" s="86"/>
      <c r="E5" s="56"/>
    </row>
    <row r="7" spans="1:4" ht="15.75" thickBot="1">
      <c r="A7" s="35" t="s">
        <v>69</v>
      </c>
      <c r="B7" s="58"/>
      <c r="D7" s="37" t="s">
        <v>53</v>
      </c>
    </row>
    <row r="8" spans="1:4" ht="42" customHeight="1">
      <c r="A8" s="59" t="s">
        <v>54</v>
      </c>
      <c r="B8" s="60" t="s">
        <v>70</v>
      </c>
      <c r="C8" s="60" t="s">
        <v>71</v>
      </c>
      <c r="D8" s="60" t="s">
        <v>72</v>
      </c>
    </row>
    <row r="9" spans="1:6" ht="15">
      <c r="A9" s="39" t="s">
        <v>61</v>
      </c>
      <c r="B9" s="61">
        <v>14465377.15</v>
      </c>
      <c r="C9" s="61">
        <v>62033.23</v>
      </c>
      <c r="D9" s="61">
        <f aca="true" t="shared" si="0" ref="D9:D15">B9-C9</f>
        <v>14403343.92</v>
      </c>
      <c r="E9" s="55"/>
      <c r="F9" s="55"/>
    </row>
    <row r="10" spans="1:6" ht="15">
      <c r="A10" s="39" t="s">
        <v>62</v>
      </c>
      <c r="B10" s="61">
        <v>0</v>
      </c>
      <c r="C10" s="61">
        <v>0</v>
      </c>
      <c r="D10" s="61">
        <f t="shared" si="0"/>
        <v>0</v>
      </c>
      <c r="E10" s="55"/>
      <c r="F10" s="55"/>
    </row>
    <row r="11" spans="1:6" ht="15">
      <c r="A11" s="39" t="s">
        <v>81</v>
      </c>
      <c r="B11" s="61">
        <v>120809.09</v>
      </c>
      <c r="C11" s="61">
        <v>0</v>
      </c>
      <c r="D11" s="61">
        <f t="shared" si="0"/>
        <v>120809.09</v>
      </c>
      <c r="E11" s="55"/>
      <c r="F11" s="55"/>
    </row>
    <row r="12" spans="1:4" ht="15">
      <c r="A12" s="39" t="s">
        <v>82</v>
      </c>
      <c r="B12" s="61">
        <v>376112.85</v>
      </c>
      <c r="C12" s="61">
        <v>0</v>
      </c>
      <c r="D12" s="61">
        <f t="shared" si="0"/>
        <v>376112.85</v>
      </c>
    </row>
    <row r="13" spans="1:4" ht="15">
      <c r="A13" s="45" t="s">
        <v>63</v>
      </c>
      <c r="B13" s="62">
        <f>SUM(B9:B12)</f>
        <v>14962299.09</v>
      </c>
      <c r="C13" s="62">
        <f>SUM(C9:C12)</f>
        <v>62033.23</v>
      </c>
      <c r="D13" s="62">
        <f>SUM(D9:D12)</f>
        <v>14900265.86</v>
      </c>
    </row>
    <row r="14" spans="1:6" ht="15">
      <c r="A14" s="48"/>
      <c r="B14" s="61"/>
      <c r="C14" s="61"/>
      <c r="D14" s="61"/>
      <c r="E14" s="55"/>
      <c r="F14" s="55"/>
    </row>
    <row r="15" spans="1:4" ht="15">
      <c r="A15" s="39" t="s">
        <v>64</v>
      </c>
      <c r="B15" s="61">
        <v>38258045.16</v>
      </c>
      <c r="C15" s="61">
        <v>9689480.88</v>
      </c>
      <c r="D15" s="61">
        <f t="shared" si="0"/>
        <v>28568564.279999994</v>
      </c>
    </row>
    <row r="16" spans="1:4" ht="15">
      <c r="A16" s="45" t="s">
        <v>65</v>
      </c>
      <c r="B16" s="62">
        <f>SUM(B15:B15)</f>
        <v>38258045.16</v>
      </c>
      <c r="C16" s="62">
        <f>SUM(C15:C15)</f>
        <v>9689480.88</v>
      </c>
      <c r="D16" s="62">
        <f>SUM(D15:D15)</f>
        <v>28568564.279999994</v>
      </c>
    </row>
    <row r="17" spans="1:4" ht="18" customHeight="1" thickBot="1">
      <c r="A17" s="50" t="s">
        <v>66</v>
      </c>
      <c r="B17" s="63">
        <f>B13+B16</f>
        <v>53220344.25</v>
      </c>
      <c r="C17" s="63">
        <f>C13+C16</f>
        <v>9751514.110000001</v>
      </c>
      <c r="D17" s="63">
        <f>D13+D16</f>
        <v>43468830.13999999</v>
      </c>
    </row>
    <row r="18" ht="15">
      <c r="A18" s="30" t="s">
        <v>48</v>
      </c>
    </row>
    <row r="19" ht="15">
      <c r="A19" s="53"/>
    </row>
    <row r="20" ht="15">
      <c r="A20" s="53"/>
    </row>
    <row r="21" spans="1:4" ht="15">
      <c r="A21" s="84" t="s">
        <v>78</v>
      </c>
      <c r="B21" s="84"/>
      <c r="C21" s="84"/>
      <c r="D21" s="84"/>
    </row>
    <row r="22" spans="1:4" ht="15">
      <c r="A22" s="85" t="s">
        <v>79</v>
      </c>
      <c r="B22" s="85"/>
      <c r="C22" s="85"/>
      <c r="D22" s="85"/>
    </row>
  </sheetData>
  <sheetProtection/>
  <mergeCells count="7">
    <mergeCell ref="A21:D21"/>
    <mergeCell ref="A22:D22"/>
    <mergeCell ref="A1:D1"/>
    <mergeCell ref="A2:D2"/>
    <mergeCell ref="A3:D3"/>
    <mergeCell ref="A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1" width="38.28125" style="32" customWidth="1"/>
    <col min="2" max="5" width="15.7109375" style="36" customWidth="1"/>
    <col min="6" max="6" width="15.7109375" style="55" customWidth="1"/>
    <col min="7" max="7" width="15.7109375" style="32" customWidth="1"/>
    <col min="8" max="16384" width="8.8515625" style="32" customWidth="1"/>
  </cols>
  <sheetData>
    <row r="1" spans="1:7" ht="15">
      <c r="A1" s="90" t="s">
        <v>50</v>
      </c>
      <c r="B1" s="91"/>
      <c r="C1" s="91"/>
      <c r="D1" s="91"/>
      <c r="E1" s="91"/>
      <c r="F1" s="91"/>
      <c r="G1" s="91"/>
    </row>
    <row r="2" spans="1:7" ht="15">
      <c r="A2" s="90" t="s">
        <v>0</v>
      </c>
      <c r="B2" s="91"/>
      <c r="C2" s="91"/>
      <c r="D2" s="91"/>
      <c r="E2" s="91"/>
      <c r="F2" s="91"/>
      <c r="G2" s="91"/>
    </row>
    <row r="3" spans="1:7" ht="15">
      <c r="A3" s="92" t="s">
        <v>51</v>
      </c>
      <c r="B3" s="92"/>
      <c r="C3" s="92"/>
      <c r="D3" s="92"/>
      <c r="E3" s="92"/>
      <c r="F3" s="92"/>
      <c r="G3" s="91"/>
    </row>
    <row r="4" spans="1:7" ht="15">
      <c r="A4" s="90" t="s">
        <v>38</v>
      </c>
      <c r="B4" s="91"/>
      <c r="C4" s="91"/>
      <c r="D4" s="91"/>
      <c r="E4" s="91"/>
      <c r="F4" s="91"/>
      <c r="G4" s="91"/>
    </row>
    <row r="5" spans="1:7" ht="15">
      <c r="A5" s="86" t="s">
        <v>68</v>
      </c>
      <c r="B5" s="93"/>
      <c r="C5" s="93"/>
      <c r="D5" s="93"/>
      <c r="E5" s="93"/>
      <c r="F5" s="93"/>
      <c r="G5" s="93"/>
    </row>
    <row r="6" spans="1:7" ht="15">
      <c r="A6" s="33"/>
      <c r="B6" s="34"/>
      <c r="C6" s="34"/>
      <c r="D6" s="34"/>
      <c r="E6" s="34"/>
      <c r="F6" s="33"/>
      <c r="G6" s="33"/>
    </row>
    <row r="7" spans="1:7" ht="13.5" customHeight="1" thickBot="1">
      <c r="A7" s="35" t="s">
        <v>52</v>
      </c>
      <c r="F7" s="32"/>
      <c r="G7" s="37" t="s">
        <v>53</v>
      </c>
    </row>
    <row r="8" spans="1:7" ht="15.75" customHeight="1">
      <c r="A8" s="94" t="s">
        <v>54</v>
      </c>
      <c r="B8" s="96" t="s">
        <v>44</v>
      </c>
      <c r="C8" s="97"/>
      <c r="D8" s="97"/>
      <c r="E8" s="97"/>
      <c r="F8" s="98" t="s">
        <v>55</v>
      </c>
      <c r="G8" s="100" t="s">
        <v>56</v>
      </c>
    </row>
    <row r="9" spans="1:7" ht="30" customHeight="1">
      <c r="A9" s="95"/>
      <c r="B9" s="89" t="s">
        <v>57</v>
      </c>
      <c r="C9" s="89"/>
      <c r="D9" s="89" t="s">
        <v>58</v>
      </c>
      <c r="E9" s="89"/>
      <c r="F9" s="99"/>
      <c r="G9" s="101"/>
    </row>
    <row r="10" spans="1:7" ht="45.75" customHeight="1">
      <c r="A10" s="95"/>
      <c r="B10" s="38" t="s">
        <v>59</v>
      </c>
      <c r="C10" s="38" t="s">
        <v>60</v>
      </c>
      <c r="D10" s="38" t="s">
        <v>59</v>
      </c>
      <c r="E10" s="38" t="s">
        <v>60</v>
      </c>
      <c r="F10" s="99"/>
      <c r="G10" s="101"/>
    </row>
    <row r="11" spans="1:7" ht="15">
      <c r="A11" s="39" t="s">
        <v>61</v>
      </c>
      <c r="B11" s="40">
        <v>0</v>
      </c>
      <c r="C11" s="40">
        <v>0</v>
      </c>
      <c r="D11" s="40">
        <v>62033.23</v>
      </c>
      <c r="E11" s="40">
        <v>0</v>
      </c>
      <c r="F11" s="40">
        <v>14403343.92</v>
      </c>
      <c r="G11" s="41"/>
    </row>
    <row r="12" spans="1:7" ht="15">
      <c r="A12" s="39" t="s">
        <v>81</v>
      </c>
      <c r="B12" s="42">
        <v>0</v>
      </c>
      <c r="C12" s="42">
        <v>0</v>
      </c>
      <c r="D12" s="42">
        <v>0</v>
      </c>
      <c r="E12" s="42">
        <v>12600</v>
      </c>
      <c r="F12" s="42">
        <v>120809.09</v>
      </c>
      <c r="G12" s="41"/>
    </row>
    <row r="13" spans="1:7" ht="15">
      <c r="A13" s="43" t="s">
        <v>82</v>
      </c>
      <c r="B13" s="44">
        <v>0</v>
      </c>
      <c r="C13" s="44">
        <v>0</v>
      </c>
      <c r="D13" s="44">
        <v>0</v>
      </c>
      <c r="E13" s="44">
        <v>0</v>
      </c>
      <c r="F13" s="44">
        <v>376112.85</v>
      </c>
      <c r="G13" s="41">
        <v>0</v>
      </c>
    </row>
    <row r="14" spans="1:7" ht="15">
      <c r="A14" s="45" t="s">
        <v>63</v>
      </c>
      <c r="B14" s="46">
        <f>SUM(B11:B13)</f>
        <v>0</v>
      </c>
      <c r="C14" s="46">
        <f>SUM(C11:C13)</f>
        <v>0</v>
      </c>
      <c r="D14" s="46">
        <f>SUM(D11:D13)</f>
        <v>62033.23</v>
      </c>
      <c r="E14" s="46">
        <f>SUM(E11:E13)</f>
        <v>12600</v>
      </c>
      <c r="F14" s="46">
        <f>SUM(F11:F13)</f>
        <v>14900265.86</v>
      </c>
      <c r="G14" s="47">
        <f>SUM(G11:G13)</f>
        <v>0</v>
      </c>
    </row>
    <row r="15" spans="1:7" ht="15">
      <c r="A15" s="48"/>
      <c r="B15" s="44"/>
      <c r="C15" s="44"/>
      <c r="D15" s="44"/>
      <c r="E15" s="44"/>
      <c r="F15" s="44"/>
      <c r="G15" s="49"/>
    </row>
    <row r="16" spans="1:7" ht="15">
      <c r="A16" s="39" t="s">
        <v>64</v>
      </c>
      <c r="B16" s="44">
        <v>100042.77</v>
      </c>
      <c r="C16" s="44">
        <v>1857730.79</v>
      </c>
      <c r="D16" s="44">
        <v>0</v>
      </c>
      <c r="E16" s="44">
        <v>13739100.44</v>
      </c>
      <c r="F16" s="44">
        <v>28568564.28</v>
      </c>
      <c r="G16" s="49">
        <v>0</v>
      </c>
    </row>
    <row r="17" spans="1:7" ht="15">
      <c r="A17" s="45" t="s">
        <v>65</v>
      </c>
      <c r="B17" s="46">
        <f>B16</f>
        <v>100042.77</v>
      </c>
      <c r="C17" s="46">
        <f>C16</f>
        <v>1857730.79</v>
      </c>
      <c r="D17" s="46">
        <f>D16</f>
        <v>0</v>
      </c>
      <c r="E17" s="46">
        <f>E16</f>
        <v>13739100.44</v>
      </c>
      <c r="F17" s="46">
        <f>F16</f>
        <v>28568564.28</v>
      </c>
      <c r="G17" s="47">
        <f>G16</f>
        <v>0</v>
      </c>
    </row>
    <row r="18" spans="1:7" ht="15.75" thickBot="1">
      <c r="A18" s="50" t="s">
        <v>66</v>
      </c>
      <c r="B18" s="51">
        <f>B14+B17</f>
        <v>100042.77</v>
      </c>
      <c r="C18" s="51">
        <f>C14+C17</f>
        <v>1857730.79</v>
      </c>
      <c r="D18" s="51">
        <f>D14+D17</f>
        <v>62033.23</v>
      </c>
      <c r="E18" s="51">
        <f>E14+E17</f>
        <v>13751700.44</v>
      </c>
      <c r="F18" s="51">
        <f>F14+F17</f>
        <v>43468830.14</v>
      </c>
      <c r="G18" s="52">
        <f>G14+G17</f>
        <v>0</v>
      </c>
    </row>
    <row r="19" spans="1:5" ht="15">
      <c r="A19" s="30" t="s">
        <v>48</v>
      </c>
      <c r="B19" s="54"/>
      <c r="C19" s="54"/>
      <c r="D19" s="54"/>
      <c r="E19" s="54"/>
    </row>
    <row r="20" spans="1:5" ht="15">
      <c r="A20" s="53"/>
      <c r="B20" s="54"/>
      <c r="C20" s="54"/>
      <c r="D20" s="54"/>
      <c r="E20" s="54"/>
    </row>
    <row r="21" spans="1:5" ht="15">
      <c r="A21" s="53"/>
      <c r="B21" s="54"/>
      <c r="C21" s="54"/>
      <c r="D21" s="54"/>
      <c r="E21" s="54"/>
    </row>
    <row r="22" spans="1:7" ht="15">
      <c r="A22" s="84" t="s">
        <v>77</v>
      </c>
      <c r="B22" s="84"/>
      <c r="C22" s="84"/>
      <c r="D22" s="84"/>
      <c r="E22" s="84"/>
      <c r="F22" s="84"/>
      <c r="G22" s="84"/>
    </row>
    <row r="23" spans="1:7" ht="15">
      <c r="A23" s="85" t="s">
        <v>76</v>
      </c>
      <c r="B23" s="85"/>
      <c r="C23" s="85"/>
      <c r="D23" s="85"/>
      <c r="E23" s="85"/>
      <c r="F23" s="85"/>
      <c r="G23" s="85"/>
    </row>
  </sheetData>
  <sheetProtection/>
  <mergeCells count="13">
    <mergeCell ref="A22:G22"/>
    <mergeCell ref="A23:G23"/>
    <mergeCell ref="D9:E9"/>
    <mergeCell ref="A1:G1"/>
    <mergeCell ref="A2:G2"/>
    <mergeCell ref="A3:G3"/>
    <mergeCell ref="A4:G4"/>
    <mergeCell ref="A5:G5"/>
    <mergeCell ref="A8:A10"/>
    <mergeCell ref="B8:E8"/>
    <mergeCell ref="F8:F10"/>
    <mergeCell ref="G8:G10"/>
    <mergeCell ref="B9:C9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J25" sqref="J25"/>
    </sheetView>
  </sheetViews>
  <sheetFormatPr defaultColWidth="9.140625" defaultRowHeight="12.75"/>
  <sheetData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104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.75">
      <c r="A7" s="105" t="str">
        <f>"DEMONSTRATIVO SIMPLIFICADO DO RELATÓRIO DE GESTÃO FISCAL "</f>
        <v>DEMONSTRATIVO SIMPLIFICADO DO RELATÓRIO DE GESTÃO FISCAL 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2.75">
      <c r="A9" s="102" t="s">
        <v>49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3.5" thickBot="1">
      <c r="A11" s="106" t="s">
        <v>39</v>
      </c>
      <c r="B11" s="106"/>
      <c r="C11" s="106"/>
      <c r="D11" s="106"/>
      <c r="E11" s="106"/>
      <c r="F11" s="106"/>
      <c r="G11" s="106"/>
      <c r="H11" s="106"/>
      <c r="I11" s="106"/>
      <c r="J11" s="107" t="s">
        <v>6</v>
      </c>
      <c r="K11" s="107"/>
    </row>
    <row r="12" spans="1:11" ht="13.5" thickBot="1">
      <c r="A12" s="108" t="s">
        <v>7</v>
      </c>
      <c r="B12" s="109"/>
      <c r="C12" s="109"/>
      <c r="D12" s="109"/>
      <c r="E12" s="109"/>
      <c r="F12" s="109"/>
      <c r="G12" s="110"/>
      <c r="H12" s="111" t="s">
        <v>1</v>
      </c>
      <c r="I12" s="111"/>
      <c r="J12" s="112" t="s">
        <v>40</v>
      </c>
      <c r="K12" s="113"/>
    </row>
    <row r="13" spans="1:11" ht="12.75">
      <c r="A13" s="114" t="s">
        <v>41</v>
      </c>
      <c r="B13" s="115"/>
      <c r="C13" s="115"/>
      <c r="D13" s="115"/>
      <c r="E13" s="115"/>
      <c r="F13" s="115"/>
      <c r="G13" s="115"/>
      <c r="H13" s="116">
        <v>359475569.59</v>
      </c>
      <c r="I13" s="117"/>
      <c r="J13" s="118">
        <v>0.0164</v>
      </c>
      <c r="K13" s="119"/>
    </row>
    <row r="14" spans="1:11" ht="12.75">
      <c r="A14" s="120" t="s">
        <v>42</v>
      </c>
      <c r="B14" s="115"/>
      <c r="C14" s="115"/>
      <c r="D14" s="115"/>
      <c r="E14" s="115"/>
      <c r="F14" s="115"/>
      <c r="G14" s="115"/>
      <c r="H14" s="116">
        <v>438558098.78</v>
      </c>
      <c r="I14" s="121"/>
      <c r="J14" s="122">
        <v>0.02</v>
      </c>
      <c r="K14" s="123"/>
    </row>
    <row r="15" spans="1:11" ht="13.5" thickBot="1">
      <c r="A15" s="120" t="s">
        <v>43</v>
      </c>
      <c r="B15" s="115"/>
      <c r="C15" s="115"/>
      <c r="D15" s="115"/>
      <c r="E15" s="115"/>
      <c r="F15" s="115"/>
      <c r="G15" s="115"/>
      <c r="H15" s="116">
        <v>416630193.84</v>
      </c>
      <c r="I15" s="121"/>
      <c r="J15" s="122">
        <v>0.019</v>
      </c>
      <c r="K15" s="123"/>
    </row>
    <row r="16" spans="1:11" ht="13.5" thickBo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93.75" customHeight="1" thickBot="1">
      <c r="A17" s="124" t="s">
        <v>44</v>
      </c>
      <c r="B17" s="125"/>
      <c r="C17" s="125"/>
      <c r="D17" s="125"/>
      <c r="E17" s="125"/>
      <c r="F17" s="125"/>
      <c r="G17" s="126"/>
      <c r="H17" s="127" t="s">
        <v>45</v>
      </c>
      <c r="I17" s="126"/>
      <c r="J17" s="127" t="s">
        <v>46</v>
      </c>
      <c r="K17" s="128"/>
    </row>
    <row r="18" spans="1:11" ht="13.5" thickBot="1">
      <c r="A18" s="131" t="s">
        <v>47</v>
      </c>
      <c r="B18" s="132"/>
      <c r="C18" s="132"/>
      <c r="D18" s="132"/>
      <c r="E18" s="132"/>
      <c r="F18" s="132"/>
      <c r="G18" s="133"/>
      <c r="H18" s="134">
        <v>13751700.44</v>
      </c>
      <c r="I18" s="135"/>
      <c r="J18" s="134">
        <v>43468830.14</v>
      </c>
      <c r="K18" s="136"/>
    </row>
    <row r="19" spans="1:11" ht="12.75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129" t="s">
        <v>75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ht="12.75">
      <c r="A23" s="130" t="s">
        <v>74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2.75">
      <c r="A24" s="31"/>
      <c r="B24" s="31"/>
      <c r="C24" s="31"/>
      <c r="D24" s="30"/>
      <c r="E24" s="30"/>
      <c r="F24" s="30"/>
      <c r="G24" s="30"/>
      <c r="H24" s="30"/>
      <c r="I24" s="30"/>
      <c r="J24" s="30"/>
      <c r="K24" s="30"/>
    </row>
  </sheetData>
  <sheetProtection/>
  <mergeCells count="30">
    <mergeCell ref="A22:K22"/>
    <mergeCell ref="A23:K23"/>
    <mergeCell ref="A18:G18"/>
    <mergeCell ref="H18:I18"/>
    <mergeCell ref="J18:K18"/>
    <mergeCell ref="A15:G15"/>
    <mergeCell ref="H15:I15"/>
    <mergeCell ref="J15:K15"/>
    <mergeCell ref="A17:G17"/>
    <mergeCell ref="H17:I17"/>
    <mergeCell ref="J17:K17"/>
    <mergeCell ref="A13:G13"/>
    <mergeCell ref="H13:I13"/>
    <mergeCell ref="J13:K13"/>
    <mergeCell ref="A14:G14"/>
    <mergeCell ref="H14:I14"/>
    <mergeCell ref="J14:K14"/>
    <mergeCell ref="A10:K10"/>
    <mergeCell ref="A11:G11"/>
    <mergeCell ref="H11:I11"/>
    <mergeCell ref="J11:K11"/>
    <mergeCell ref="A12:G12"/>
    <mergeCell ref="H12:I12"/>
    <mergeCell ref="J12:K12"/>
    <mergeCell ref="A9:K9"/>
    <mergeCell ref="A4:K4"/>
    <mergeCell ref="A5:K5"/>
    <mergeCell ref="A6:K6"/>
    <mergeCell ref="A7:K7"/>
    <mergeCell ref="A8:K8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2012-01-24T17:53:37Z</cp:lastPrinted>
  <dcterms:created xsi:type="dcterms:W3CDTF">2010-01-25T13:03:56Z</dcterms:created>
  <dcterms:modified xsi:type="dcterms:W3CDTF">2012-03-01T21:07:56Z</dcterms:modified>
  <cp:category/>
  <cp:version/>
  <cp:contentType/>
  <cp:contentStatus/>
</cp:coreProperties>
</file>