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<sst xmlns="http://schemas.openxmlformats.org/spreadsheetml/2006/main" count="31" uniqueCount="31">
  <si>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RIO GRANDE DO SUL - MINISTÉRIO PÚBLICO </t>
  </si>
  <si>
    <t>RELATÓRIO DE GESTÃO FISCAL</t>
  </si>
  <si>
    <t xml:space="preserve">DEMONSTRATIVO DA DESPESA COM PESSOAL </t>
  </si>
  <si>
    <t>ORÇAMENTOS FISCAL E DA SEGURIDADE SOCIAL</t>
  </si>
  <si>
    <t>SETEMBRO DE 2006 A AGOSTO DE 2007 - 2º QUADRIMESTRE DE 2007</t>
  </si>
  <si>
    <t>LRF, art. 55, inciso I, alínea "a" - Anexo I</t>
  </si>
  <si>
    <t>DESPESA COM PESSOAL</t>
  </si>
  <si>
    <t>DESPEASAS EXECUTADAS
1º/09/06 A 31/08/07</t>
  </si>
  <si>
    <t>DESPESA LIQUIDADA</t>
  </si>
  <si>
    <t>INSCRITAS EM 
RESTOS A PAGAR 
NÃO PROCESSADOS</t>
  </si>
  <si>
    <t>DESPESA BRUTA COM PESSOAL  (I)</t>
  </si>
  <si>
    <t xml:space="preserve">Pessoal Ativo </t>
  </si>
  <si>
    <t>Pessoal Inativo e Pensionistas</t>
  </si>
  <si>
    <t xml:space="preserve">Outras despesas de pessoal decorrentes de contratos de terceirização (art. 18, § 1º da LRF) </t>
  </si>
  <si>
    <t>DESPESAS NÃO COMPUTADAS (art. 19, § 1º da LRF) (II)</t>
  </si>
  <si>
    <t>Indenização por Demissão e Incentivo à Demissão Voluntária</t>
  </si>
  <si>
    <t>Despesas de Exercícios Anteriores</t>
  </si>
  <si>
    <t>Inativos e Pensionistas com Recursos Vinculados</t>
  </si>
  <si>
    <t>TOTAL DA DESPESA COM PESSOAL PARA FINS DE APURAÇÃO DO LIMITE - TDP (IV) = (I - II + III)</t>
  </si>
  <si>
    <t xml:space="preserve">RECEITA CORRENTE LÍQUIDA - RCL (V)  </t>
  </si>
  <si>
    <t>% do TOTAL DA DESPESA COM PESSOAL PARA FINS DE APURAÇÃO DO LIMITE - TDP sobre a RCL  (IV / V)*100</t>
  </si>
  <si>
    <t>LIMITE MÁXIMO (incisos I, II e III, art. 20 da LRF) - 2%</t>
  </si>
  <si>
    <t>LIMITE PRUDENCIAL  (§ único, art. 22 da LRF) - 1,9%</t>
  </si>
  <si>
    <t>FONTE: Contadoria e Auditoria-Geral do Estado - Sistema AFE</t>
  </si>
  <si>
    <r>
      <t>NOTAS</t>
    </r>
    <r>
      <rPr>
        <sz val="8"/>
        <rFont val="Times New Roman"/>
        <family val="1"/>
      </rPr>
      <t xml:space="preserve">: 
1) Deduzindo-se os valores referentes a Revisão Anual Salarial, de que trata o art. 37, inciso X, da  CF, decorrente da aplicação da Lei nº 12.442/06, no total de  R$2.182.365,31 a Despesa Total com Pessoal Ajustada corresponde a R$257.100.416,56 representando, como </t>
    </r>
    <r>
      <rPr>
        <b/>
        <sz val="8"/>
        <rFont val="Times New Roman"/>
        <family val="1"/>
      </rPr>
      <t>Limite Legal, 1,85521%</t>
    </r>
    <r>
      <rPr>
        <sz val="8"/>
        <rFont val="Times New Roman"/>
        <family val="1"/>
      </rPr>
      <t xml:space="preserve"> sobre a Receita Corrente Líquida.</t>
    </r>
  </si>
  <si>
    <t>2) O artigo 169 da Constituição Federal não enquadra pensionista como gastos de pessoal.</t>
  </si>
  <si>
    <t>3) Não está computado o IRRF, conforme Parecer Coletivo nº 2/2002 do TCE-RS.</t>
  </si>
  <si>
    <t>4) Não estão computados gastos com auxílio-refeição, auxílio-creche, auxílio-transporte, auxílio- funeral, bolsa  de estudo, assistência médica e abono-permanência, conforme orientações contidas nas Informações nºs  43/2001 e 024/2004, aprovadas pelo Tribunal Pleno em sessões de 08/05/2002 e 21/07/2004, respectivamente.</t>
  </si>
  <si>
    <t xml:space="preserve">5)Durante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 :
a) Despesas liquidadas, consideradas aquelas em que houve a entrega do material ou serviço, nos termos do art. 63 da Lei 4.320/64;
b) Despesas empenhadas, mas não liquidadas, inscritas em Restos a Pagar não processadas, consideradas liquidadas no encerramento do exercício, por força inciso II art.35 da Lei 4.320/64. </t>
  </si>
  <si>
    <t xml:space="preserve">  Anízio Pires Gavião Filho                          Jorge Antônio G. Machado                          Roberval da Silveira Marques</t>
  </si>
  <si>
    <t xml:space="preserve">Procurador-Geral de Justiça, em exercício           Diretor-Geral                                    Contador e Auditor-Geral do Estado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</si>
</sst>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%"/>
  </numFmts>
  <fonts count="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8" fontId="3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wrapText="1"/>
    </xf>
    <xf numFmtId="8" fontId="4" fillId="0" borderId="3" xfId="0" applyNumberFormat="1" applyFont="1" applyBorder="1" applyAlignment="1">
      <alignment horizontal="center"/>
    </xf>
    <xf numFmtId="8" fontId="4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left" indent="2"/>
    </xf>
    <xf numFmtId="4" fontId="2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49" fontId="3" fillId="0" borderId="0" xfId="0" applyNumberFormat="1" applyFont="1" applyBorder="1" applyAlignment="1">
      <alignment horizontal="left" indent="2"/>
    </xf>
    <xf numFmtId="49" fontId="1" fillId="0" borderId="2" xfId="0" applyNumberFormat="1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49" fontId="2" fillId="0" borderId="11" xfId="0" applyNumberFormat="1" applyFont="1" applyBorder="1" applyAlignment="1">
      <alignment/>
    </xf>
    <xf numFmtId="49" fontId="7" fillId="0" borderId="8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0"/>
  <sheetViews>
    <sheetView tabSelected="1" workbookViewId="0" topLeftCell="A1">
      <selection activeCell="A8" sqref="A8:D8"/>
    </sheetView>
  </sheetViews>
  <sheetFormatPr defaultColWidth="13.140625" defaultRowHeight="12.75"/>
  <cols>
    <col min="1" max="1" width="66.421875" style="5" customWidth="1"/>
    <col min="2" max="2" width="15.00390625" style="2" customWidth="1"/>
    <col min="3" max="3" width="0.5625" style="3" hidden="1" customWidth="1"/>
    <col min="4" max="4" width="13.7109375" style="4" customWidth="1"/>
    <col min="5" max="16384" width="13.140625" style="4" customWidth="1"/>
  </cols>
  <sheetData>
    <row r="1" ht="11.25">
      <c r="A1" s="1"/>
    </row>
    <row r="2" ht="11.25">
      <c r="A2" s="1"/>
    </row>
    <row r="3" ht="11.25">
      <c r="A3" s="1"/>
    </row>
    <row r="4" ht="11.25">
      <c r="A4" s="1"/>
    </row>
    <row r="5" ht="11.25">
      <c r="A5" s="1"/>
    </row>
    <row r="6" ht="11.25"/>
    <row r="7" spans="1:4" ht="11.25">
      <c r="A7" s="6" t="s">
        <v>0</v>
      </c>
      <c r="B7" s="6"/>
      <c r="C7" s="6"/>
      <c r="D7" s="6"/>
    </row>
    <row r="8" spans="1:4" s="2" customFormat="1" ht="11.25">
      <c r="A8" s="6" t="s">
        <v>1</v>
      </c>
      <c r="B8" s="6"/>
      <c r="C8" s="6"/>
      <c r="D8" s="6"/>
    </row>
    <row r="9" spans="1:4" s="8" customFormat="1" ht="10.5">
      <c r="A9" s="7" t="s">
        <v>2</v>
      </c>
      <c r="B9" s="7"/>
      <c r="C9" s="7"/>
      <c r="D9" s="7"/>
    </row>
    <row r="10" spans="1:4" s="8" customFormat="1" ht="10.5">
      <c r="A10" s="6" t="s">
        <v>3</v>
      </c>
      <c r="B10" s="6"/>
      <c r="C10" s="6"/>
      <c r="D10" s="6"/>
    </row>
    <row r="11" spans="1:4" s="8" customFormat="1" ht="11.25" customHeight="1">
      <c r="A11" s="6" t="s">
        <v>4</v>
      </c>
      <c r="B11" s="6"/>
      <c r="C11" s="6"/>
      <c r="D11" s="6"/>
    </row>
    <row r="12" ht="11.25">
      <c r="B12" s="9"/>
    </row>
    <row r="13" spans="1:4" ht="12.75" customHeight="1">
      <c r="A13" s="5" t="s">
        <v>5</v>
      </c>
      <c r="B13" s="10"/>
      <c r="D13" s="10">
        <v>1</v>
      </c>
    </row>
    <row r="14" spans="1:4" ht="24" customHeight="1">
      <c r="A14" s="11" t="s">
        <v>6</v>
      </c>
      <c r="B14" s="12" t="s">
        <v>7</v>
      </c>
      <c r="C14" s="13"/>
      <c r="D14" s="14"/>
    </row>
    <row r="15" spans="1:4" ht="28.5" customHeight="1">
      <c r="A15" s="15"/>
      <c r="B15" s="16" t="s">
        <v>8</v>
      </c>
      <c r="D15" s="17" t="s">
        <v>9</v>
      </c>
    </row>
    <row r="16" spans="1:4" ht="12.75" customHeight="1">
      <c r="A16" s="18" t="s">
        <v>10</v>
      </c>
      <c r="B16" s="19">
        <f>B17+B18-B19</f>
        <v>283507130.89</v>
      </c>
      <c r="C16" s="19">
        <f>C17+C18-C19</f>
        <v>0</v>
      </c>
      <c r="D16" s="19">
        <f>D17+D18-D19</f>
        <v>25899.22</v>
      </c>
    </row>
    <row r="17" spans="1:4" ht="12.75" customHeight="1">
      <c r="A17" s="20" t="s">
        <v>11</v>
      </c>
      <c r="B17" s="21">
        <v>221506455.69</v>
      </c>
      <c r="D17" s="22">
        <v>25899.22</v>
      </c>
    </row>
    <row r="18" spans="1:4" ht="12.75" customHeight="1">
      <c r="A18" s="20" t="s">
        <v>12</v>
      </c>
      <c r="B18" s="21">
        <f>76142046.23+12413.87+173333.28-14327118.18</f>
        <v>62000675.20000001</v>
      </c>
      <c r="D18" s="23"/>
    </row>
    <row r="19" spans="1:4" ht="12.75" customHeight="1">
      <c r="A19" s="20" t="s">
        <v>13</v>
      </c>
      <c r="B19" s="21"/>
      <c r="D19" s="23"/>
    </row>
    <row r="20" spans="1:252" ht="12.75" customHeight="1">
      <c r="A20" s="20" t="s">
        <v>14</v>
      </c>
      <c r="B20" s="21">
        <f>B21+B22+B23</f>
        <v>24250248.24</v>
      </c>
      <c r="C20" s="24"/>
      <c r="D20" s="2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</row>
    <row r="21" spans="1:252" ht="12.75" customHeight="1">
      <c r="A21" s="20" t="s">
        <v>15</v>
      </c>
      <c r="B21" s="21"/>
      <c r="C21" s="24"/>
      <c r="D21" s="20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</row>
    <row r="22" spans="1:252" ht="12.75" customHeight="1">
      <c r="A22" s="20" t="s">
        <v>16</v>
      </c>
      <c r="B22" s="21"/>
      <c r="C22" s="24"/>
      <c r="D22" s="20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</row>
    <row r="23" spans="1:252" ht="12.75" customHeight="1">
      <c r="A23" s="20" t="s">
        <v>17</v>
      </c>
      <c r="B23" s="21">
        <v>24250248.24</v>
      </c>
      <c r="C23" s="24"/>
      <c r="D23" s="2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</row>
    <row r="24" spans="1:4" ht="24.75" customHeight="1">
      <c r="A24" s="25" t="s">
        <v>18</v>
      </c>
      <c r="B24" s="26">
        <f>B16-B20+D16</f>
        <v>259282781.86999997</v>
      </c>
      <c r="C24" s="27"/>
      <c r="D24" s="28"/>
    </row>
    <row r="25" spans="1:4" ht="24.75" customHeight="1">
      <c r="A25" s="29" t="s">
        <v>19</v>
      </c>
      <c r="B25" s="26">
        <v>13858314136.04</v>
      </c>
      <c r="C25" s="27"/>
      <c r="D25" s="28"/>
    </row>
    <row r="26" spans="1:4" ht="24.75" customHeight="1">
      <c r="A26" s="30" t="s">
        <v>20</v>
      </c>
      <c r="B26" s="31">
        <f>((B24/B25))</f>
        <v>0.01870954715882128</v>
      </c>
      <c r="C26" s="32"/>
      <c r="D26" s="33"/>
    </row>
    <row r="27" spans="1:4" ht="24.75" customHeight="1">
      <c r="A27" s="29" t="s">
        <v>21</v>
      </c>
      <c r="B27" s="34">
        <f>(2%*B25)</f>
        <v>277166282.72080004</v>
      </c>
      <c r="C27" s="35"/>
      <c r="D27" s="36"/>
    </row>
    <row r="28" spans="1:4" ht="24.75" customHeight="1">
      <c r="A28" s="37" t="s">
        <v>22</v>
      </c>
      <c r="B28" s="26">
        <f>(1.9%*B25)</f>
        <v>263307968.58476</v>
      </c>
      <c r="C28" s="27"/>
      <c r="D28" s="28"/>
    </row>
    <row r="29" spans="1:4" ht="13.5" customHeight="1">
      <c r="A29" s="38" t="s">
        <v>23</v>
      </c>
      <c r="B29" s="39"/>
      <c r="D29" s="40"/>
    </row>
    <row r="30" spans="1:4" ht="44.25" customHeight="1">
      <c r="A30" s="41" t="s">
        <v>24</v>
      </c>
      <c r="B30" s="42"/>
      <c r="C30" s="42"/>
      <c r="D30" s="43"/>
    </row>
    <row r="31" spans="1:4" ht="11.25" customHeight="1">
      <c r="A31" s="44" t="s">
        <v>25</v>
      </c>
      <c r="B31" s="45"/>
      <c r="C31" s="45"/>
      <c r="D31" s="46"/>
    </row>
    <row r="32" spans="1:4" ht="11.25">
      <c r="A32" s="47" t="s">
        <v>26</v>
      </c>
      <c r="B32" s="48"/>
      <c r="C32" s="48"/>
      <c r="D32" s="49"/>
    </row>
    <row r="33" spans="1:4" ht="35.25" customHeight="1">
      <c r="A33" s="50" t="s">
        <v>27</v>
      </c>
      <c r="B33" s="51"/>
      <c r="C33" s="51"/>
      <c r="D33" s="52"/>
    </row>
    <row r="34" spans="1:4" ht="56.25" customHeight="1">
      <c r="A34" s="53" t="s">
        <v>28</v>
      </c>
      <c r="B34" s="54"/>
      <c r="C34" s="54"/>
      <c r="D34" s="55"/>
    </row>
    <row r="35" spans="1:4" ht="15" customHeight="1">
      <c r="A35" s="56"/>
      <c r="B35" s="57"/>
      <c r="D35" s="40"/>
    </row>
    <row r="36" spans="1:4" ht="15" customHeight="1">
      <c r="A36" s="56"/>
      <c r="B36" s="57"/>
      <c r="D36" s="40"/>
    </row>
    <row r="37" spans="1:4" ht="13.5" customHeight="1">
      <c r="A37" s="58"/>
      <c r="B37" s="39"/>
      <c r="D37" s="40"/>
    </row>
    <row r="38" spans="1:4" ht="12.75">
      <c r="A38" s="59" t="s">
        <v>29</v>
      </c>
      <c r="B38" s="60"/>
      <c r="C38" s="60"/>
      <c r="D38" s="61"/>
    </row>
    <row r="39" spans="1:4" ht="12.75">
      <c r="A39" s="62" t="s">
        <v>30</v>
      </c>
      <c r="B39" s="63"/>
      <c r="C39" s="63"/>
      <c r="D39" s="64"/>
    </row>
    <row r="40" ht="12.75">
      <c r="A40" s="65"/>
    </row>
  </sheetData>
  <mergeCells count="19">
    <mergeCell ref="A34:D34"/>
    <mergeCell ref="A38:D38"/>
    <mergeCell ref="A39:D39"/>
    <mergeCell ref="A30:D30"/>
    <mergeCell ref="A31:D31"/>
    <mergeCell ref="A32:D32"/>
    <mergeCell ref="A33:D33"/>
    <mergeCell ref="B25:D25"/>
    <mergeCell ref="B26:D26"/>
    <mergeCell ref="B27:D27"/>
    <mergeCell ref="B28:D28"/>
    <mergeCell ref="A11:D11"/>
    <mergeCell ref="A14:A15"/>
    <mergeCell ref="B14:D14"/>
    <mergeCell ref="B24:D24"/>
    <mergeCell ref="A7:D7"/>
    <mergeCell ref="A8:D8"/>
    <mergeCell ref="A9:D9"/>
    <mergeCell ref="A10:D10"/>
  </mergeCells>
  <printOptions/>
  <pageMargins left="0.75" right="0.75" top="1" bottom="1" header="0.492125985" footer="0.492125985"/>
  <pageSetup orientation="portrait" paperSize="9"/>
  <legacyDrawing r:id="rId2"/>
  <oleObjects>
    <oleObject progId="Word.Picture.8" shapeId="1579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JOSELUIZ</dc:creator>
  <cp:keywords/>
  <dc:description/>
  <cp:lastModifiedBy>JOSELUIZ</cp:lastModifiedBy>
  <dcterms:created xsi:type="dcterms:W3CDTF">2007-10-01T18:31:39Z</dcterms:created>
  <dcterms:modified xsi:type="dcterms:W3CDTF">2007-10-01T18:32:38Z</dcterms:modified>
  <cp:category/>
  <cp:version/>
  <cp:contentType/>
  <cp:contentStatus/>
</cp:coreProperties>
</file>