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RG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<sst xmlns="http://schemas.openxmlformats.org/spreadsheetml/2006/main" count="41" uniqueCount="41">
  <si>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RELATÓRIO DE GESTÃO FISCAL</t>
  </si>
  <si>
    <t>VALOR</t>
  </si>
  <si>
    <t>ESTADO DO RIO GRANDE DO SUL – MINISTÉRIO PÚBLICO</t>
  </si>
  <si>
    <t>DEMONSTRATIVO DA DESPESA COM PESSOAL</t>
  </si>
  <si>
    <t>ORÇAMENTO FISCAL E DA SEGURIDADE SOCIAL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</si>
  <si>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</si>
  <si>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R$</t>
  </si>
  <si>
    <t>DESPESA COM PESSOAL</t>
  </si>
  <si>
    <t>DESPESAS EXECUTADAS</t>
  </si>
  <si>
    <t>(Últimos 12 meses)</t>
  </si>
  <si>
    <t>LIQUIDADAS
(A)</t>
  </si>
  <si>
    <t xml:space="preserve">INSCRITAS EM RESTOS A PAGAR NÃO PROCESSADOS
(B)
</t>
  </si>
  <si>
    <t>DESPESA BRUTA COM PESSOAL(I)</t>
  </si>
  <si>
    <t xml:space="preserve">  Pessoal Ativo</t>
  </si>
  <si>
    <t xml:space="preserve">  Pessoal Inativo e Pensionistas</t>
  </si>
  <si>
    <t>Outras despesas de pessoal decorrentes de Contratos de Terceirização(§1º do art. 18 da LRF)</t>
  </si>
  <si>
    <t>DESPESAS NÃO COMPUTADAS (§1º do art.19 da LRF) (II)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</si>
  <si>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</si>
  <si>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</si>
  <si>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</si>
  <si>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</si>
  <si>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>DESPESA LÍQUIDA COM PESSOAL (III)=(I-II)</t>
  </si>
  <si>
    <t>DESPESA TOTAL COM PESSOAL - DTP (IV)= (III a + III b)</t>
  </si>
  <si>
    <t>APURAÇÃO DO CUMPRIMENTO DO LIMITE LEGAL</t>
  </si>
  <si>
    <t>RECEITA CORRENTE LÍQUIDA - RCL (V)</t>
  </si>
  <si>
    <t>% da DESPESA TOTAL COM PESSOAL - DTP sobre a RCL (VI)= (IV/V)*100</t>
  </si>
  <si>
    <t>LIMITE MÁXIMO (incisos I, II e III do art. 20 da LRF) - 2.00%</t>
  </si>
  <si>
    <t>LIMITE PRUDENCIAL (parágrafo único do art. 22 da LRF) - 1.90%</t>
  </si>
  <si>
    <t>FONTE: Contadoria e Auditoria-Geral do Estado – Sistema AFE</t>
  </si>
  <si>
    <t>Notas:</t>
  </si>
  <si>
    <t>2. O artigo169 da Constituição Federal não enquadra pensionista como gastos de pessoal;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</si>
  <si>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</si>
  <si>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</si>
  <si>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em;</t>
  </si>
  <si>
    <t xml:space="preserve">b) Despesas empenhadas, mas não liquidadas, inscritas em Restos a Pagar não processadas, consideradas no encerramento do exercício, por força do inciso II do art.35 da Lei nº 4.320/64. </t>
  </si>
  <si>
    <t>a) Despesas liquidadas, consideradas aquelas em que houve a entrega do material ou serviço, nos termos do art. 63 da Lei 4.320/64;</t>
  </si>
  <si>
    <t>MAIO/2011 A ABRIL/2012</t>
  </si>
  <si>
    <t xml:space="preserve">  Demais Exclusões</t>
  </si>
  <si>
    <t xml:space="preserve">              Procurador-Geral de Justiça                                    Diretor-Geral                                    Contador e Auditor-Geral do Estado</t>
  </si>
  <si>
    <t xml:space="preserve">               Eduardo de Lima Veiga                         Roberval Silveira Marques                            Luiz Paulo Freitas Pinto </t>
  </si>
  <si>
    <r>
      <t xml:space="preserve">1. A Despesa Total com Pessoal ajustada corresponde a R$353.414.698,76, deduzido o montante de R$13.912.017,34, referente à Revisão Anual Salarial dos Servidores (Lei nº 13.475/2010 e Lei nº 13.783/2011), prevista no art. 37, inciso X da CF, nos Termos do Parecer Coletivo nº 03/2002 do TCE-RS, representando, como </t>
    </r>
    <r>
      <rPr>
        <b/>
        <sz val="8"/>
        <rFont val="Arial"/>
        <family val="2"/>
      </rPr>
      <t>Limite Legal, 1,56200%</t>
    </r>
    <r>
      <rPr>
        <sz val="8"/>
        <rFont val="Arial"/>
        <family val="2"/>
      </rPr>
      <t xml:space="preserve"> sobre a Receita Corrente Líquida;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</si>
</sst>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3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8" fillId="0" borderId="14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4" fontId="9" fillId="0" borderId="17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4" fontId="0" fillId="0" borderId="0" xfId="0" applyNumberFormat="1" applyAlignment="1">
      <alignment/>
    </xf>
    <xf numFmtId="2" fontId="9" fillId="0" borderId="17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0" fontId="9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16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2647950</xdr:colOff>
      <xdr:row>0</xdr:row>
      <xdr:rowOff>95250</xdr:rowOff>
    </xdr:from>
    <xdr:to>
      <xdr:col>1</xdr:col>
      <xdr:colOff>352425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95250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3"/>
  <sheetViews>
    <sheetView tabSelected="1" zoomScalePageLayoutView="0" workbookViewId="0" topLeftCell="A16">
      <selection activeCell="A37" sqref="A37:C37"/>
    </sheetView>
  </sheetViews>
  <sheetFormatPr defaultColWidth="9.140625" defaultRowHeight="12.75"/>
  <cols>
    <col min="1" max="1" width="44.421875" style="0" customWidth="1"/>
    <col min="2" max="2" width="21.57421875" style="0" customWidth="1"/>
    <col min="3" max="3" width="21.8515625" style="0" customWidth="1"/>
  </cols>
  <sheetData>
    <row r="5" spans="1:3" ht="12.75">
      <c r="A5" s="45" t="s">
        <v>2</v>
      </c>
      <c r="B5" s="45"/>
      <c r="C5" s="45"/>
    </row>
    <row r="6" spans="1:3" ht="12.75">
      <c r="A6" s="38" t="s">
        <v>0</v>
      </c>
      <c r="B6" s="38"/>
      <c r="C6" s="38"/>
    </row>
    <row r="7" spans="1:3" ht="12.75">
      <c r="A7" s="46" t="s">
        <v>3</v>
      </c>
      <c r="B7" s="46"/>
      <c r="C7" s="46"/>
    </row>
    <row r="8" spans="1:3" ht="12.75">
      <c r="A8" s="38" t="s">
        <v>4</v>
      </c>
      <c r="B8" s="38"/>
      <c r="C8" s="38"/>
    </row>
    <row r="9" spans="1:3" ht="12.75">
      <c r="A9" s="38" t="s">
        <v>36</v>
      </c>
      <c r="B9" s="38"/>
      <c r="C9" s="38"/>
    </row>
    <row r="10" spans="1:3" ht="13.5" thickBot="1">
      <c r="A10" s="1" t="s">
        <v>5</v>
      </c>
      <c r="B10" s="2"/>
      <c r="C10" s="3" t="s">
        <v>6</v>
      </c>
    </row>
    <row r="11" spans="1:3" ht="13.5" customHeight="1">
      <c r="A11" s="39" t="s">
        <v>7</v>
      </c>
      <c r="B11" s="41" t="s">
        <v>8</v>
      </c>
      <c r="C11" s="42"/>
    </row>
    <row r="12" spans="1:3" ht="13.5" thickBot="1">
      <c r="A12" s="40"/>
      <c r="B12" s="43" t="s">
        <v>9</v>
      </c>
      <c r="C12" s="44"/>
    </row>
    <row r="13" spans="1:3" ht="60.75" customHeight="1" thickBot="1">
      <c r="A13" s="40"/>
      <c r="B13" s="4" t="s">
        <v>10</v>
      </c>
      <c r="C13" s="5" t="s">
        <v>11</v>
      </c>
    </row>
    <row r="14" spans="1:3" ht="12.75">
      <c r="A14" s="6" t="s">
        <v>12</v>
      </c>
      <c r="B14" s="7">
        <f>B15+B16</f>
        <v>557693859.31</v>
      </c>
      <c r="C14" s="8"/>
    </row>
    <row r="15" spans="1:3" ht="12.75">
      <c r="A15" s="9" t="s">
        <v>13</v>
      </c>
      <c r="B15" s="10">
        <v>430130834.87</v>
      </c>
      <c r="C15" s="11"/>
    </row>
    <row r="16" spans="1:3" ht="12.75">
      <c r="A16" s="9" t="s">
        <v>14</v>
      </c>
      <c r="B16" s="10">
        <v>127563024.44</v>
      </c>
      <c r="C16" s="12"/>
    </row>
    <row r="17" spans="1:3" ht="22.5">
      <c r="A17" s="12" t="s">
        <v>15</v>
      </c>
      <c r="B17" s="13"/>
      <c r="C17" s="12"/>
    </row>
    <row r="18" spans="1:3" ht="15" customHeight="1">
      <c r="A18" s="12" t="s">
        <v>16</v>
      </c>
      <c r="B18" s="14">
        <f>B21+B22+B23</f>
        <v>190367143.20999998</v>
      </c>
      <c r="C18" s="9"/>
    </row>
    <row r="19" spans="1:3" ht="13.5" customHeight="1">
      <c r="A19" s="9" t="s">
        <v>17</v>
      </c>
      <c r="B19" s="10"/>
      <c r="C19" s="12"/>
    </row>
    <row r="20" spans="1:3" ht="15" customHeight="1">
      <c r="A20" s="9" t="s">
        <v>18</v>
      </c>
      <c r="B20" s="10"/>
      <c r="C20" s="12"/>
    </row>
    <row r="21" spans="1:3" ht="12.75">
      <c r="A21" s="9" t="s">
        <v>19</v>
      </c>
      <c r="B21" s="10">
        <v>69949851.39</v>
      </c>
      <c r="C21" s="12"/>
    </row>
    <row r="22" spans="1:3" ht="12.75">
      <c r="A22" s="9" t="s">
        <v>20</v>
      </c>
      <c r="B22" s="10">
        <v>33673162.77</v>
      </c>
      <c r="C22" s="12"/>
    </row>
    <row r="23" spans="1:3" ht="13.5" thickBot="1">
      <c r="A23" s="9" t="s">
        <v>37</v>
      </c>
      <c r="B23" s="15">
        <v>86744129.05</v>
      </c>
      <c r="C23" s="16"/>
    </row>
    <row r="24" spans="1:3" ht="13.5" thickBot="1">
      <c r="A24" s="17" t="s">
        <v>21</v>
      </c>
      <c r="B24" s="18">
        <f>B14-B18</f>
        <v>367326716.09999996</v>
      </c>
      <c r="C24" s="18">
        <v>0</v>
      </c>
    </row>
    <row r="25" spans="1:5" ht="13.5" thickBot="1">
      <c r="A25" s="19" t="s">
        <v>22</v>
      </c>
      <c r="B25" s="33">
        <f>B24</f>
        <v>367326716.09999996</v>
      </c>
      <c r="C25" s="34"/>
      <c r="E25" s="24"/>
    </row>
    <row r="26" spans="1:5" ht="13.5" thickBot="1">
      <c r="A26" s="35"/>
      <c r="B26" s="35"/>
      <c r="C26" s="35"/>
      <c r="E26" s="24"/>
    </row>
    <row r="27" spans="1:5" ht="13.5" thickBot="1">
      <c r="A27" s="36" t="s">
        <v>23</v>
      </c>
      <c r="B27" s="37"/>
      <c r="C27" s="20" t="s">
        <v>1</v>
      </c>
      <c r="E27" s="24"/>
    </row>
    <row r="28" spans="1:5" ht="13.5" thickBot="1">
      <c r="A28" s="31" t="s">
        <v>24</v>
      </c>
      <c r="B28" s="32"/>
      <c r="C28" s="18">
        <v>22625743618.91</v>
      </c>
      <c r="E28" s="24"/>
    </row>
    <row r="29" spans="1:5" ht="15.75" customHeight="1" thickBot="1">
      <c r="A29" s="31" t="s">
        <v>25</v>
      </c>
      <c r="B29" s="32"/>
      <c r="C29" s="25">
        <f>(B24/C28)*100</f>
        <v>1.6234901371064683</v>
      </c>
      <c r="E29" s="24"/>
    </row>
    <row r="30" spans="1:5" ht="13.5" customHeight="1" thickBot="1">
      <c r="A30" s="31" t="s">
        <v>26</v>
      </c>
      <c r="B30" s="32"/>
      <c r="C30" s="18">
        <f>C28*2%</f>
        <v>452514872.3782</v>
      </c>
      <c r="E30" s="24"/>
    </row>
    <row r="31" spans="1:3" ht="14.25" customHeight="1" thickBot="1">
      <c r="A31" s="31" t="s">
        <v>27</v>
      </c>
      <c r="B31" s="32"/>
      <c r="C31" s="18">
        <f>C28*1.9%</f>
        <v>429889128.75929</v>
      </c>
    </row>
    <row r="32" spans="1:3" ht="12.75">
      <c r="A32" s="21" t="s">
        <v>28</v>
      </c>
      <c r="B32" s="1"/>
      <c r="C32" s="1"/>
    </row>
    <row r="33" spans="1:3" ht="12.75">
      <c r="A33" s="1" t="s">
        <v>29</v>
      </c>
      <c r="B33" s="1"/>
      <c r="C33" s="1"/>
    </row>
    <row r="34" spans="1:3" ht="36" customHeight="1">
      <c r="A34" s="26" t="s">
        <v>40</v>
      </c>
      <c r="B34" s="26"/>
      <c r="C34" s="26"/>
    </row>
    <row r="35" spans="1:3" ht="13.5" customHeight="1">
      <c r="A35" s="26" t="s">
        <v>30</v>
      </c>
      <c r="B35" s="26"/>
      <c r="C35" s="26"/>
    </row>
    <row r="36" spans="1:3" ht="13.5" customHeight="1">
      <c r="A36" s="26" t="s">
        <v>31</v>
      </c>
      <c r="B36" s="26"/>
      <c r="C36" s="26"/>
    </row>
    <row r="37" spans="1:3" ht="39.75" customHeight="1">
      <c r="A37" s="26" t="s">
        <v>32</v>
      </c>
      <c r="B37" s="26"/>
      <c r="C37" s="26"/>
    </row>
    <row r="38" spans="1:3" ht="36" customHeight="1">
      <c r="A38" s="26" t="s">
        <v>33</v>
      </c>
      <c r="B38" s="26"/>
      <c r="C38" s="26"/>
    </row>
    <row r="39" spans="1:3" ht="13.5" customHeight="1">
      <c r="A39" s="27" t="s">
        <v>35</v>
      </c>
      <c r="B39" s="27"/>
      <c r="C39" s="27"/>
    </row>
    <row r="40" spans="1:3" ht="24.75" customHeight="1">
      <c r="A40" s="28" t="s">
        <v>34</v>
      </c>
      <c r="B40" s="26"/>
      <c r="C40" s="26"/>
    </row>
    <row r="41" spans="1:3" ht="15" customHeight="1">
      <c r="A41" s="23"/>
      <c r="B41" s="22"/>
      <c r="C41" s="22"/>
    </row>
    <row r="42" spans="1:3" ht="12.75">
      <c r="A42" s="29" t="s">
        <v>39</v>
      </c>
      <c r="B42" s="29"/>
      <c r="C42" s="29"/>
    </row>
    <row r="43" spans="1:3" ht="12.75">
      <c r="A43" s="30" t="s">
        <v>38</v>
      </c>
      <c r="B43" s="30"/>
      <c r="C43" s="30"/>
    </row>
  </sheetData>
  <sheetProtection/>
  <mergeCells count="24">
    <mergeCell ref="A9:C9"/>
    <mergeCell ref="A11:A13"/>
    <mergeCell ref="B11:C11"/>
    <mergeCell ref="B12:C12"/>
    <mergeCell ref="A5:C5"/>
    <mergeCell ref="A6:C6"/>
    <mergeCell ref="A7:C7"/>
    <mergeCell ref="A8:C8"/>
    <mergeCell ref="A29:B29"/>
    <mergeCell ref="A30:B30"/>
    <mergeCell ref="A31:B31"/>
    <mergeCell ref="B25:C25"/>
    <mergeCell ref="A26:C26"/>
    <mergeCell ref="A27:B27"/>
    <mergeCell ref="A28:B28"/>
    <mergeCell ref="A34:C34"/>
    <mergeCell ref="A39:C39"/>
    <mergeCell ref="A40:C40"/>
    <mergeCell ref="A42:C42"/>
    <mergeCell ref="A43:C43"/>
    <mergeCell ref="A35:C35"/>
    <mergeCell ref="A36:C36"/>
    <mergeCell ref="A37:C37"/>
    <mergeCell ref="A38:C38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Divisão de Informática</cp:lastModifiedBy>
  <cp:lastPrinted>2012-05-24T20:21:33Z</cp:lastPrinted>
  <dcterms:created xsi:type="dcterms:W3CDTF">2010-01-25T13:03:56Z</dcterms:created>
  <dcterms:modified xsi:type="dcterms:W3CDTF">2012-06-18T19:06:17Z</dcterms:modified>
  <cp:category/>
  <cp:version/>
  <cp:contentType/>
  <cp:contentStatus/>
</cp:coreProperties>
</file>